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3\060010 統計事業\010 おおぶの統計\おおぶの統計庶務\エクセルデータ\"/>
    </mc:Choice>
  </mc:AlternateContent>
  <bookViews>
    <workbookView xWindow="12105" yWindow="-15" windowWidth="11910" windowHeight="10080" activeTab="4"/>
  </bookViews>
  <sheets>
    <sheet name="59" sheetId="1" r:id="rId1"/>
    <sheet name="60" sheetId="2" r:id="rId2"/>
    <sheet name="61" sheetId="3" r:id="rId3"/>
    <sheet name="62" sheetId="4" r:id="rId4"/>
    <sheet name="63" sheetId="8" r:id="rId5"/>
    <sheet name="64" sheetId="6" r:id="rId6"/>
    <sheet name="64-2" sheetId="7" r:id="rId7"/>
  </sheets>
  <definedNames>
    <definedName name="_xlnm._FilterDatabase" localSheetId="3" hidden="1">'62'!$N$6:$T$29</definedName>
    <definedName name="_xlnm.Print_Area" localSheetId="1">'60'!$A$1:$D$43</definedName>
    <definedName name="_xlnm.Print_Area" localSheetId="4">'63'!$A$1:$D$40</definedName>
  </definedNames>
  <calcPr calcId="162913"/>
</workbook>
</file>

<file path=xl/calcChain.xml><?xml version="1.0" encoding="utf-8"?>
<calcChain xmlns="http://schemas.openxmlformats.org/spreadsheetml/2006/main">
  <c r="H16" i="8" l="1"/>
  <c r="G8" i="8" s="1"/>
  <c r="G6" i="8" l="1"/>
  <c r="G7" i="8"/>
  <c r="G14" i="8"/>
  <c r="G13" i="8"/>
  <c r="G9" i="8"/>
  <c r="G11" i="8"/>
  <c r="G10" i="8"/>
  <c r="G12" i="8"/>
  <c r="E23" i="3"/>
  <c r="D23" i="3"/>
  <c r="C23" i="3"/>
  <c r="D21" i="3"/>
  <c r="E21" i="3"/>
  <c r="C21" i="3"/>
  <c r="D6" i="4" l="1"/>
  <c r="C6" i="4"/>
  <c r="G15" i="8" l="1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6" i="8" l="1"/>
</calcChain>
</file>

<file path=xl/sharedStrings.xml><?xml version="1.0" encoding="utf-8"?>
<sst xmlns="http://schemas.openxmlformats.org/spreadsheetml/2006/main" count="234" uniqueCount="134">
  <si>
    <t>６　工　　業</t>
    <phoneticPr fontId="1"/>
  </si>
  <si>
    <t>　　　　 ては経済センサスにおいて同内容が調査されたため、経済センサスの調査結果を掲載。</t>
    <rPh sb="7" eb="9">
      <t>ケイザイ</t>
    </rPh>
    <rPh sb="17" eb="18">
      <t>ドウ</t>
    </rPh>
    <rPh sb="18" eb="20">
      <t>ナイヨウ</t>
    </rPh>
    <rPh sb="21" eb="23">
      <t>チョウサ</t>
    </rPh>
    <rPh sb="29" eb="31">
      <t>ケイザイ</t>
    </rPh>
    <rPh sb="36" eb="38">
      <t>チョウサ</t>
    </rPh>
    <rPh sb="38" eb="40">
      <t>ケッカ</t>
    </rPh>
    <rPh sb="41" eb="43">
      <t>ケイサイ</t>
    </rPh>
    <phoneticPr fontId="1"/>
  </si>
  <si>
    <t>　注）　平成23年、27年、28年は、工業統計調査が実施されなかったが、平成23年、27年につい</t>
    <rPh sb="1" eb="2">
      <t>チュウ</t>
    </rPh>
    <rPh sb="4" eb="6">
      <t>ヘイセイ</t>
    </rPh>
    <rPh sb="8" eb="9">
      <t>ネン</t>
    </rPh>
    <rPh sb="12" eb="13">
      <t>ネン</t>
    </rPh>
    <rPh sb="16" eb="17">
      <t>ネン</t>
    </rPh>
    <rPh sb="19" eb="21">
      <t>コウギョウ</t>
    </rPh>
    <rPh sb="21" eb="23">
      <t>トウケイ</t>
    </rPh>
    <rPh sb="23" eb="25">
      <t>チョウサ</t>
    </rPh>
    <rPh sb="26" eb="28">
      <t>ジッシ</t>
    </rPh>
    <rPh sb="36" eb="38">
      <t>ヘイセイ</t>
    </rPh>
    <rPh sb="40" eb="41">
      <t>ネン</t>
    </rPh>
    <rPh sb="44" eb="45">
      <t>ネン</t>
    </rPh>
    <phoneticPr fontId="1"/>
  </si>
  <si>
    <t>資料：工業統計調査・経済センサス</t>
    <rPh sb="0" eb="2">
      <t>シリョウ</t>
    </rPh>
    <rPh sb="3" eb="5">
      <t>コウギョウ</t>
    </rPh>
    <rPh sb="5" eb="9">
      <t>トウケイチョウサ</t>
    </rPh>
    <rPh sb="10" eb="12">
      <t>ケイザイ</t>
    </rPh>
    <phoneticPr fontId="1"/>
  </si>
  <si>
    <t xml:space="preserve">    29年</t>
    <rPh sb="6" eb="7">
      <t>ネン</t>
    </rPh>
    <phoneticPr fontId="1"/>
  </si>
  <si>
    <t xml:space="preserve">    27年</t>
    <rPh sb="6" eb="7">
      <t>ネン</t>
    </rPh>
    <phoneticPr fontId="1"/>
  </si>
  <si>
    <t xml:space="preserve">    26年</t>
    <rPh sb="6" eb="7">
      <t>ネン</t>
    </rPh>
    <phoneticPr fontId="1"/>
  </si>
  <si>
    <t xml:space="preserve">    25年</t>
    <rPh sb="6" eb="7">
      <t>ネン</t>
    </rPh>
    <phoneticPr fontId="1"/>
  </si>
  <si>
    <t xml:space="preserve">    24年</t>
    <rPh sb="6" eb="7">
      <t>ネン</t>
    </rPh>
    <phoneticPr fontId="1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</si>
  <si>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1"/>
  </si>
  <si>
    <t>出 荷 額 等</t>
    <rPh sb="0" eb="5">
      <t>シュッカガク</t>
    </rPh>
    <rPh sb="6" eb="7">
      <t>トウ</t>
    </rPh>
    <phoneticPr fontId="1"/>
  </si>
  <si>
    <t>年</t>
    <rPh sb="0" eb="1">
      <t>ネン</t>
    </rPh>
    <phoneticPr fontId="1"/>
  </si>
  <si>
    <t>従 業 者 数</t>
    <rPh sb="0" eb="7">
      <t>ジュウギョウシャスウ</t>
    </rPh>
    <phoneticPr fontId="1"/>
  </si>
  <si>
    <t>グラフ用データ</t>
    <rPh sb="3" eb="4">
      <t>ヨウ</t>
    </rPh>
    <phoneticPr fontId="1"/>
  </si>
  <si>
    <t>出荷額等単位   百万円</t>
    <rPh sb="0" eb="3">
      <t>シュッカガク</t>
    </rPh>
    <rPh sb="3" eb="4">
      <t>トウ</t>
    </rPh>
    <rPh sb="4" eb="6">
      <t>タンイ</t>
    </rPh>
    <rPh sb="9" eb="12">
      <t>ヒャクマンエン</t>
    </rPh>
    <phoneticPr fontId="1"/>
  </si>
  <si>
    <t>6-1　事業所数・従業者数・出荷額等の推移　―従業者4人以上―</t>
    <rPh sb="4" eb="7">
      <t>ジギョウショ</t>
    </rPh>
    <rPh sb="7" eb="8">
      <t>スウ</t>
    </rPh>
    <rPh sb="9" eb="13">
      <t>ジュウギョウシャスウ</t>
    </rPh>
    <rPh sb="14" eb="17">
      <t>シュッカガク</t>
    </rPh>
    <rPh sb="17" eb="18">
      <t>トウ</t>
    </rPh>
    <rPh sb="19" eb="21">
      <t>スイイ</t>
    </rPh>
    <phoneticPr fontId="1"/>
  </si>
  <si>
    <t>資料：工業統計調査</t>
    <rPh sb="0" eb="2">
      <t>シリョウ</t>
    </rPh>
    <rPh sb="3" eb="5">
      <t>コウギョウ</t>
    </rPh>
    <rPh sb="5" eb="9">
      <t>トウケイチョウサ</t>
    </rPh>
    <phoneticPr fontId="1"/>
  </si>
  <si>
    <t>１従業者当たり付加価値額</t>
    <rPh sb="1" eb="4">
      <t>ジュウギョウシャ</t>
    </rPh>
    <rPh sb="4" eb="5">
      <t>ア</t>
    </rPh>
    <rPh sb="7" eb="11">
      <t>フカカチ</t>
    </rPh>
    <rPh sb="11" eb="12">
      <t>ガク</t>
    </rPh>
    <phoneticPr fontId="1"/>
  </si>
  <si>
    <t>付加価値額</t>
    <rPh sb="0" eb="4">
      <t>フカカチ</t>
    </rPh>
    <rPh sb="4" eb="5">
      <t>ガク</t>
    </rPh>
    <phoneticPr fontId="1"/>
  </si>
  <si>
    <t>１従業者当たり出荷額等</t>
    <rPh sb="1" eb="4">
      <t>ジュウギョウシャ</t>
    </rPh>
    <rPh sb="4" eb="5">
      <t>ア</t>
    </rPh>
    <rPh sb="7" eb="10">
      <t>シュッカガク</t>
    </rPh>
    <rPh sb="10" eb="11">
      <t>トウ</t>
    </rPh>
    <phoneticPr fontId="1"/>
  </si>
  <si>
    <t>出荷額等</t>
    <rPh sb="0" eb="3">
      <t>シュッカガク</t>
    </rPh>
    <rPh sb="3" eb="4">
      <t>トウ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</si>
  <si>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</si>
  <si>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</si>
  <si>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100人～</t>
    <rPh sb="3" eb="4">
      <t>ニン</t>
    </rPh>
    <phoneticPr fontId="1"/>
  </si>
  <si>
    <t>30～99人</t>
    <rPh sb="5" eb="6">
      <t>ニン</t>
    </rPh>
    <phoneticPr fontId="1"/>
  </si>
  <si>
    <t>4～29人</t>
    <rPh sb="4" eb="5">
      <t>ニン</t>
    </rPh>
    <phoneticPr fontId="1"/>
  </si>
  <si>
    <t>総 数</t>
    <rPh sb="0" eb="3">
      <t>ソウスウ</t>
    </rPh>
    <phoneticPr fontId="1"/>
  </si>
  <si>
    <t>区          分</t>
    <rPh sb="0" eb="12">
      <t>クブン</t>
    </rPh>
    <phoneticPr fontId="1"/>
  </si>
  <si>
    <t>金額単位   万円</t>
    <rPh sb="0" eb="2">
      <t>キンガク</t>
    </rPh>
    <rPh sb="2" eb="4">
      <t>タンイ</t>
    </rPh>
    <rPh sb="7" eb="9">
      <t>マンエン</t>
    </rPh>
    <phoneticPr fontId="1"/>
  </si>
  <si>
    <t>6-2　従業者規模別事業所数・従業者数・出荷額等・付加価値額
　　　　　　　　　　 　―従業者4人以上―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9">
      <t>ジュウギョウシャスウ</t>
    </rPh>
    <rPh sb="20" eb="23">
      <t>シュッカガク</t>
    </rPh>
    <rPh sb="23" eb="24">
      <t>トウ</t>
    </rPh>
    <rPh sb="25" eb="29">
      <t>フカカチ</t>
    </rPh>
    <rPh sb="29" eb="30">
      <t>ガク</t>
    </rPh>
    <rPh sb="44" eb="47">
      <t>ジュウギョウシャ</t>
    </rPh>
    <rPh sb="48" eb="51">
      <t>ニンイジョウ</t>
    </rPh>
    <phoneticPr fontId="1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</si>
  <si>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1"/>
  </si>
  <si>
    <t>その他の製造業</t>
  </si>
  <si>
    <t>輸送用機械器具製造業</t>
  </si>
  <si>
    <t>情報通信機械器具製造業</t>
  </si>
  <si>
    <t>電気機械器具製造業</t>
  </si>
  <si>
    <t>電子部品・デバイス・電子回路製造業</t>
  </si>
  <si>
    <t>業務用機械器具製造業</t>
  </si>
  <si>
    <t>生産用機械器具製造業</t>
  </si>
  <si>
    <t>はん用機械器具製造業</t>
  </si>
  <si>
    <t>金属製品製造業</t>
  </si>
  <si>
    <t>非鉄金属製造業</t>
  </si>
  <si>
    <t>鉄鋼業</t>
  </si>
  <si>
    <t>窯業・土石製品製造業</t>
  </si>
  <si>
    <t>ゴム製品製造業</t>
  </si>
  <si>
    <t>プラスチック製品製造業（別掲を除く）</t>
  </si>
  <si>
    <t>石油製品・石炭製品製造業</t>
  </si>
  <si>
    <t>化学工業</t>
  </si>
  <si>
    <t>印刷・同関連業</t>
  </si>
  <si>
    <t>パルプ・紙・紙加工品製造業</t>
  </si>
  <si>
    <t>家具・装備品製造業</t>
  </si>
  <si>
    <t>木材・木製品製造業（家具を除く）</t>
  </si>
  <si>
    <t>繊維工業</t>
  </si>
  <si>
    <t>飲料・たばこ・飼料製造業</t>
  </si>
  <si>
    <t>総数</t>
    <rPh sb="0" eb="2">
      <t>ソウスウ</t>
    </rPh>
    <phoneticPr fontId="1"/>
  </si>
  <si>
    <t>産 業 分 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</si>
  <si>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出荷額等単位  万円</t>
    <rPh sb="0" eb="3">
      <t>シュッカガク</t>
    </rPh>
    <rPh sb="3" eb="4">
      <t>トウ</t>
    </rPh>
    <rPh sb="4" eb="6">
      <t>タンイ</t>
    </rPh>
    <rPh sb="8" eb="10">
      <t>マンエン</t>
    </rPh>
    <phoneticPr fontId="1"/>
  </si>
  <si>
    <t>6-3　産業分類別事業所数・従業者数・出荷額等　―従業者4人以上―</t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8">
      <t>ジュウギョウシャスウ</t>
    </rPh>
    <rPh sb="19" eb="22">
      <t>シュッカガク</t>
    </rPh>
    <rPh sb="22" eb="23">
      <t>トウ</t>
    </rPh>
    <phoneticPr fontId="1"/>
  </si>
  <si>
    <t>付加価値額</t>
  </si>
  <si>
    <t>　　うちその他収入額</t>
  </si>
  <si>
    <t>製造品出荷額等総額</t>
    <rPh sb="7" eb="9">
      <t>ソウガク</t>
    </rPh>
    <phoneticPr fontId="1"/>
  </si>
  <si>
    <t>原材料使用額等</t>
  </si>
  <si>
    <t>現金給与総額</t>
  </si>
  <si>
    <t>従業者数</t>
  </si>
  <si>
    <t>事業所数</t>
  </si>
  <si>
    <t>区　　　分</t>
  </si>
  <si>
    <t>金額単位   万円</t>
  </si>
  <si>
    <t>6-4　製造品出荷額等・生産額  ―従業者4人以上―</t>
  </si>
  <si>
    <t>合計</t>
    <rPh sb="0" eb="2">
      <t>ゴウケイ</t>
    </rPh>
    <phoneticPr fontId="1"/>
  </si>
  <si>
    <t>その他の業種</t>
    <rPh sb="2" eb="3">
      <t>タ</t>
    </rPh>
    <rPh sb="4" eb="6">
      <t>ギョウシュ</t>
    </rPh>
    <phoneticPr fontId="3"/>
  </si>
  <si>
    <t>割合（％）</t>
    <rPh sb="0" eb="2">
      <t>ワリアイ</t>
    </rPh>
    <phoneticPr fontId="1"/>
  </si>
  <si>
    <t>産 業 中 分 類</t>
    <rPh sb="0" eb="1">
      <t>サン</t>
    </rPh>
    <rPh sb="2" eb="3">
      <t>ギョウ</t>
    </rPh>
    <rPh sb="4" eb="5">
      <t>ナカ</t>
    </rPh>
    <rPh sb="6" eb="7">
      <t>ブン</t>
    </rPh>
    <rPh sb="8" eb="9">
      <t>タグイ</t>
    </rPh>
    <phoneticPr fontId="1"/>
  </si>
  <si>
    <t xml:space="preserve">       29年</t>
    <rPh sb="9" eb="10">
      <t>ネン</t>
    </rPh>
    <phoneticPr fontId="1"/>
  </si>
  <si>
    <t>延建築面積</t>
    <rPh sb="0" eb="1">
      <t>ノ</t>
    </rPh>
    <rPh sb="1" eb="3">
      <t>ケンチク</t>
    </rPh>
    <rPh sb="3" eb="5">
      <t>メンセキ</t>
    </rPh>
    <phoneticPr fontId="1"/>
  </si>
  <si>
    <t>建築面積</t>
    <rPh sb="0" eb="4">
      <t>ケンチクメンセキ</t>
    </rPh>
    <phoneticPr fontId="1"/>
  </si>
  <si>
    <t>敷地面積</t>
    <rPh sb="0" eb="4">
      <t>シキチメンセキ</t>
    </rPh>
    <phoneticPr fontId="1"/>
  </si>
  <si>
    <t>面積単位  ㎡</t>
    <rPh sb="0" eb="2">
      <t>メンセキ</t>
    </rPh>
    <rPh sb="2" eb="4">
      <t>タンイ</t>
    </rPh>
    <phoneticPr fontId="1"/>
  </si>
  <si>
    <t>6-5　工業用地  ―従業者30人以上―</t>
    <rPh sb="4" eb="6">
      <t>コウギョウ</t>
    </rPh>
    <rPh sb="6" eb="8">
      <t>ヨウチ</t>
    </rPh>
    <rPh sb="11" eb="14">
      <t>ジュウギョウシャ</t>
    </rPh>
    <rPh sb="16" eb="19">
      <t>ニンイジョウ</t>
    </rPh>
    <phoneticPr fontId="1"/>
  </si>
  <si>
    <t>資料：工業統計調査</t>
  </si>
  <si>
    <t xml:space="preserve">- </t>
  </si>
  <si>
    <t>その他</t>
    <rPh sb="2" eb="3">
      <t>タ</t>
    </rPh>
    <phoneticPr fontId="1"/>
  </si>
  <si>
    <t>冷却・温調用水</t>
    <rPh sb="0" eb="2">
      <t>レイキャク</t>
    </rPh>
    <phoneticPr fontId="1"/>
  </si>
  <si>
    <t>製品処理用水 ・ 洗じょう用水</t>
    <rPh sb="0" eb="2">
      <t>セイヒン</t>
    </rPh>
    <rPh sb="2" eb="4">
      <t>ショリ</t>
    </rPh>
    <rPh sb="4" eb="6">
      <t>ヨウスイ</t>
    </rPh>
    <rPh sb="9" eb="10">
      <t>センジョウ</t>
    </rPh>
    <rPh sb="13" eb="15">
      <t>ヨウスイ</t>
    </rPh>
    <phoneticPr fontId="1"/>
  </si>
  <si>
    <t>原料用水</t>
    <rPh sb="0" eb="2">
      <t>ゲンリョウ</t>
    </rPh>
    <rPh sb="2" eb="4">
      <t>ヨウスイ</t>
    </rPh>
    <phoneticPr fontId="1"/>
  </si>
  <si>
    <t>ボイラ用水</t>
    <rPh sb="3" eb="5">
      <t>ヨウスイ</t>
    </rPh>
    <phoneticPr fontId="1"/>
  </si>
  <si>
    <t>総  量</t>
    <rPh sb="0" eb="1">
      <t>ソウ</t>
    </rPh>
    <rPh sb="3" eb="4">
      <t>リョウ</t>
    </rPh>
    <phoneticPr fontId="1"/>
  </si>
  <si>
    <r>
      <rPr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1日当たり
　用途別用水量</t>
    </r>
    <rPh sb="2" eb="3">
      <t>ニチ</t>
    </rPh>
    <rPh sb="3" eb="4">
      <t>ア</t>
    </rPh>
    <rPh sb="8" eb="10">
      <t>ヨウト</t>
    </rPh>
    <rPh sb="10" eb="11">
      <t>ベツ</t>
    </rPh>
    <rPh sb="11" eb="13">
      <t>ヨウスイ</t>
    </rPh>
    <rPh sb="13" eb="14">
      <t>リョウ</t>
    </rPh>
    <phoneticPr fontId="1"/>
  </si>
  <si>
    <t>海  水</t>
    <rPh sb="0" eb="4">
      <t>カイスイ</t>
    </rPh>
    <phoneticPr fontId="1"/>
  </si>
  <si>
    <t>その他の淡水</t>
    <rPh sb="2" eb="3">
      <t>タ</t>
    </rPh>
    <rPh sb="4" eb="6">
      <t>タンスイ</t>
    </rPh>
    <phoneticPr fontId="1"/>
  </si>
  <si>
    <t>回収水</t>
    <rPh sb="0" eb="2">
      <t>カイシュウ</t>
    </rPh>
    <rPh sb="2" eb="3">
      <t>スイ</t>
    </rPh>
    <phoneticPr fontId="1"/>
  </si>
  <si>
    <t>井戸水</t>
    <rPh sb="0" eb="3">
      <t>イドミズ</t>
    </rPh>
    <phoneticPr fontId="1"/>
  </si>
  <si>
    <t>上水道</t>
    <rPh sb="0" eb="3">
      <t>ジョウスイドウ</t>
    </rPh>
    <phoneticPr fontId="1"/>
  </si>
  <si>
    <t>工業用水道</t>
    <rPh sb="0" eb="3">
      <t>コウギョウヨウ</t>
    </rPh>
    <rPh sb="3" eb="5">
      <t>スイドウ</t>
    </rPh>
    <phoneticPr fontId="1"/>
  </si>
  <si>
    <t>公共水道</t>
    <rPh sb="0" eb="2">
      <t>コウキョウ</t>
    </rPh>
    <rPh sb="2" eb="4">
      <t>スイドウ</t>
    </rPh>
    <phoneticPr fontId="1"/>
  </si>
  <si>
    <t>淡水</t>
    <rPh sb="0" eb="2">
      <t>タンスイ</t>
    </rPh>
    <phoneticPr fontId="1"/>
  </si>
  <si>
    <t>1日当たり
　　水源別用水量</t>
    <rPh sb="1" eb="2">
      <t>ニチ</t>
    </rPh>
    <rPh sb="2" eb="3">
      <t>ア</t>
    </rPh>
    <rPh sb="8" eb="10">
      <t>スイゲン</t>
    </rPh>
    <rPh sb="10" eb="11">
      <t>ベツ</t>
    </rPh>
    <rPh sb="11" eb="13">
      <t>ヨウスイ</t>
    </rPh>
    <rPh sb="13" eb="14">
      <t>リョウ</t>
    </rPh>
    <phoneticPr fontId="1"/>
  </si>
  <si>
    <t>工場数</t>
    <rPh sb="0" eb="1">
      <t>コウ</t>
    </rPh>
    <rPh sb="1" eb="2">
      <t>ジョウ</t>
    </rPh>
    <rPh sb="2" eb="3">
      <t>スウ</t>
    </rPh>
    <phoneticPr fontId="1"/>
  </si>
  <si>
    <t>区　　　分</t>
    <rPh sb="0" eb="1">
      <t>ク</t>
    </rPh>
    <rPh sb="4" eb="5">
      <t>ブン</t>
    </rPh>
    <phoneticPr fontId="1"/>
  </si>
  <si>
    <t>水量単位  ㎥</t>
    <rPh sb="0" eb="2">
      <t>スイリョウ</t>
    </rPh>
    <rPh sb="2" eb="4">
      <t>タンイ</t>
    </rPh>
    <phoneticPr fontId="1"/>
  </si>
  <si>
    <t>6-6　水源・用途別工業用水使用量  ―従業者30人以上―</t>
    <rPh sb="4" eb="6">
      <t>スイゲン</t>
    </rPh>
    <rPh sb="7" eb="10">
      <t>ヨウトベツ</t>
    </rPh>
    <rPh sb="10" eb="14">
      <t>コウギョウヨウスイ</t>
    </rPh>
    <rPh sb="14" eb="16">
      <t>シヨウリョウ</t>
    </rPh>
    <rPh sb="16" eb="17">
      <t>リョウ</t>
    </rPh>
    <rPh sb="20" eb="23">
      <t>ジュウギョウシャ</t>
    </rPh>
    <rPh sb="25" eb="28">
      <t>ニンイジョウ</t>
    </rPh>
    <phoneticPr fontId="1"/>
  </si>
  <si>
    <t>資料：工業統計調査</t>
    <phoneticPr fontId="1"/>
  </si>
  <si>
    <t xml:space="preserve">    30年</t>
    <rPh sb="6" eb="7">
      <t>ネン</t>
    </rPh>
    <phoneticPr fontId="1"/>
  </si>
  <si>
    <t>平成
30年</t>
    <rPh sb="0" eb="2">
      <t>ヘイセイ</t>
    </rPh>
    <rPh sb="5" eb="6">
      <t>ネン</t>
    </rPh>
    <phoneticPr fontId="1"/>
  </si>
  <si>
    <t xml:space="preserve">       30年</t>
    <rPh sb="9" eb="10">
      <t>ネン</t>
    </rPh>
    <phoneticPr fontId="1"/>
  </si>
  <si>
    <t>Ｘ　</t>
  </si>
  <si>
    <t>平成30年</t>
    <rPh sb="0" eb="2">
      <t>ヘイセイ</t>
    </rPh>
    <rPh sb="4" eb="5">
      <t>ネン</t>
    </rPh>
    <phoneticPr fontId="1"/>
  </si>
  <si>
    <t>食料品製造業</t>
    <phoneticPr fontId="1"/>
  </si>
  <si>
    <t>　　　　Ｘ</t>
  </si>
  <si>
    <t>注）平成29年以降は用途別用水量に関する調査項目がなかったため、該当なし。</t>
    <rPh sb="6" eb="7">
      <t>ネン</t>
    </rPh>
    <rPh sb="7" eb="9">
      <t>イコウ</t>
    </rPh>
    <rPh sb="10" eb="12">
      <t>ヨウト</t>
    </rPh>
    <rPh sb="12" eb="13">
      <t>ベツ</t>
    </rPh>
    <rPh sb="13" eb="15">
      <t>ヨウスイ</t>
    </rPh>
    <rPh sb="15" eb="16">
      <t>リョウ</t>
    </rPh>
    <rPh sb="17" eb="18">
      <t>カン</t>
    </rPh>
    <rPh sb="20" eb="22">
      <t>チョウサ</t>
    </rPh>
    <rPh sb="22" eb="24">
      <t>コウモク</t>
    </rPh>
    <rPh sb="32" eb="34">
      <t>ガイトウ</t>
    </rPh>
    <phoneticPr fontId="1"/>
  </si>
  <si>
    <t>（各年6月1日現在）</t>
    <phoneticPr fontId="1"/>
  </si>
  <si>
    <t>注）平成27年、28年は工業統計調査が実施されなかったため、該当項目なし。</t>
    <rPh sb="6" eb="7">
      <t>ネン</t>
    </rPh>
    <rPh sb="10" eb="11">
      <t>ネン</t>
    </rPh>
    <rPh sb="30" eb="32">
      <t>ガイトウ</t>
    </rPh>
    <rPh sb="32" eb="34">
      <t>コウモク</t>
    </rPh>
    <phoneticPr fontId="1"/>
  </si>
  <si>
    <t>（各年6月1日現在）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</si>
  <si>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　注）　平成27年以前は12月31日現在。</t>
    <rPh sb="1" eb="2">
      <t>チュウ</t>
    </rPh>
    <rPh sb="4" eb="6">
      <t>ヘイセイ</t>
    </rPh>
    <rPh sb="8" eb="9">
      <t>ネン</t>
    </rPh>
    <rPh sb="14" eb="15">
      <t>ガツ</t>
    </rPh>
    <rPh sb="17" eb="18">
      <t>ニチ</t>
    </rPh>
    <rPh sb="18" eb="20">
      <t>ゲンザイ</t>
    </rPh>
    <phoneticPr fontId="1"/>
  </si>
  <si>
    <t>（各年6月1日現在）</t>
    <phoneticPr fontId="1"/>
  </si>
  <si>
    <t>注）平成26年以前は12月31日現在。</t>
    <rPh sb="6" eb="7">
      <t>ネン</t>
    </rPh>
    <rPh sb="7" eb="9">
      <t>イゼン</t>
    </rPh>
    <rPh sb="12" eb="13">
      <t>ガツ</t>
    </rPh>
    <rPh sb="15" eb="16">
      <t>ニチ</t>
    </rPh>
    <rPh sb="16" eb="18">
      <t>ゲンザイ</t>
    </rPh>
    <phoneticPr fontId="1"/>
  </si>
  <si>
    <t>令和元年</t>
    <rPh sb="0" eb="2">
      <t>レイワ</t>
    </rPh>
    <rPh sb="2" eb="4">
      <t>ガンネン</t>
    </rPh>
    <rPh sb="3" eb="4">
      <t>ネン</t>
    </rPh>
    <phoneticPr fontId="1"/>
  </si>
  <si>
    <t>平成30年</t>
    <phoneticPr fontId="1"/>
  </si>
  <si>
    <t>令和元年</t>
    <rPh sb="0" eb="3">
      <t>レイワモト</t>
    </rPh>
    <rPh sb="3" eb="4">
      <t>ネン</t>
    </rPh>
    <phoneticPr fontId="1"/>
  </si>
  <si>
    <t>令和元年</t>
    <rPh sb="0" eb="3">
      <t>レイワモト</t>
    </rPh>
    <phoneticPr fontId="1"/>
  </si>
  <si>
    <t>令   和  元   年</t>
    <rPh sb="0" eb="1">
      <t>レイ</t>
    </rPh>
    <rPh sb="4" eb="5">
      <t>カズ</t>
    </rPh>
    <rPh sb="7" eb="8">
      <t>モト</t>
    </rPh>
    <rPh sb="11" eb="12">
      <t>ネン</t>
    </rPh>
    <phoneticPr fontId="1"/>
  </si>
  <si>
    <t>令和
元年</t>
    <rPh sb="0" eb="2">
      <t>レイワ</t>
    </rPh>
    <rPh sb="3" eb="4">
      <t>モト</t>
    </rPh>
    <rPh sb="4" eb="5">
      <t>ネン</t>
    </rPh>
    <phoneticPr fontId="1"/>
  </si>
  <si>
    <t>×</t>
    <phoneticPr fontId="1"/>
  </si>
  <si>
    <t>-</t>
    <phoneticPr fontId="1"/>
  </si>
  <si>
    <t>Ｘ　</t>
    <phoneticPr fontId="1"/>
  </si>
  <si>
    <t>平成22年</t>
    <rPh sb="0" eb="2">
      <t>ヘイセイ</t>
    </rPh>
    <rPh sb="4" eb="5">
      <t>ネン</t>
    </rPh>
    <phoneticPr fontId="1"/>
  </si>
  <si>
    <t>　　23年</t>
    <rPh sb="4" eb="5">
      <t>ネン</t>
    </rPh>
    <phoneticPr fontId="1"/>
  </si>
  <si>
    <t xml:space="preserve">    ２年</t>
    <rPh sb="5" eb="6">
      <t>ネン</t>
    </rPh>
    <phoneticPr fontId="1"/>
  </si>
  <si>
    <t>２年</t>
    <rPh sb="1" eb="2">
      <t>ネン</t>
    </rPh>
    <phoneticPr fontId="1"/>
  </si>
  <si>
    <t>２   年</t>
    <rPh sb="4" eb="5">
      <t>ネン</t>
    </rPh>
    <phoneticPr fontId="1"/>
  </si>
  <si>
    <t>令和２年</t>
    <rPh sb="0" eb="2">
      <t>レイワ</t>
    </rPh>
    <rPh sb="3" eb="4">
      <t>ネン</t>
    </rPh>
    <phoneticPr fontId="1"/>
  </si>
  <si>
    <t>平成26年</t>
    <rPh sb="0" eb="2">
      <t>ヘイセイ</t>
    </rPh>
    <rPh sb="4" eb="5">
      <t>ネン</t>
    </rPh>
    <phoneticPr fontId="1"/>
  </si>
  <si>
    <t xml:space="preserve">      ２年</t>
    <rPh sb="7" eb="8">
      <t>ネン</t>
    </rPh>
    <phoneticPr fontId="1"/>
  </si>
  <si>
    <t>×</t>
  </si>
  <si>
    <t>グラフ用データ（R2）</t>
    <rPh sb="3" eb="4">
      <t>ヨウ</t>
    </rPh>
    <phoneticPr fontId="1"/>
  </si>
  <si>
    <t>食料品製造業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</si>
</sst>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* #,##0_ ;* \-#,##0_ ;* &quot;- &quot;_ ;@_ "/>
    <numFmt numFmtId="178" formatCode="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 indent="3"/>
    </xf>
    <xf numFmtId="176" fontId="4" fillId="0" borderId="11" xfId="1" applyNumberFormat="1" applyFont="1" applyBorder="1" applyAlignment="1">
      <alignment horizontal="right" vertical="center" indent="3"/>
    </xf>
    <xf numFmtId="176" fontId="4" fillId="0" borderId="12" xfId="1" applyNumberFormat="1" applyFont="1" applyBorder="1" applyAlignment="1">
      <alignment horizontal="right" vertical="center" indent="4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4" fillId="0" borderId="14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1" xfId="0" applyFont="1" applyBorder="1" applyAlignment="1">
      <alignment horizontal="distributed" vertical="center" justifyLastLine="1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distributed" vertical="center" justifyLastLine="1"/>
    </xf>
    <xf numFmtId="176" fontId="4" fillId="0" borderId="9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29" xfId="1" applyNumberFormat="1" applyFont="1" applyBorder="1" applyAlignment="1">
      <alignment horizontal="right" vertical="center"/>
    </xf>
    <xf numFmtId="176" fontId="4" fillId="0" borderId="30" xfId="1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distributed" vertical="center" justifyLastLine="1"/>
    </xf>
    <xf numFmtId="176" fontId="4" fillId="0" borderId="33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176" fontId="4" fillId="0" borderId="35" xfId="1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distributed" vertical="center" justifyLastLine="1"/>
    </xf>
    <xf numFmtId="176" fontId="4" fillId="0" borderId="14" xfId="1" applyNumberFormat="1" applyFont="1" applyBorder="1" applyAlignment="1">
      <alignment horizontal="right" vertical="center"/>
    </xf>
    <xf numFmtId="176" fontId="4" fillId="0" borderId="37" xfId="1" applyNumberFormat="1" applyFont="1" applyBorder="1" applyAlignment="1">
      <alignment horizontal="right" vertical="center"/>
    </xf>
    <xf numFmtId="176" fontId="4" fillId="0" borderId="38" xfId="1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distributed" vertical="center" justifyLastLine="1"/>
    </xf>
    <xf numFmtId="176" fontId="4" fillId="0" borderId="40" xfId="1" applyNumberFormat="1" applyFont="1" applyBorder="1" applyAlignment="1">
      <alignment horizontal="right" vertical="center"/>
    </xf>
    <xf numFmtId="176" fontId="4" fillId="0" borderId="41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 shrinkToFit="1"/>
    </xf>
    <xf numFmtId="0" fontId="4" fillId="0" borderId="48" xfId="0" applyFont="1" applyBorder="1" applyAlignment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52" xfId="0" applyFont="1" applyBorder="1" applyAlignment="1">
      <alignment vertical="center"/>
    </xf>
    <xf numFmtId="0" fontId="0" fillId="0" borderId="58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0" xfId="1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distributed" vertical="center"/>
    </xf>
    <xf numFmtId="176" fontId="4" fillId="0" borderId="1" xfId="1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distributed" vertical="center"/>
    </xf>
    <xf numFmtId="176" fontId="4" fillId="0" borderId="3" xfId="1" applyNumberFormat="1" applyFont="1" applyBorder="1" applyAlignment="1">
      <alignment horizontal="right" vertical="center" indent="1"/>
    </xf>
    <xf numFmtId="176" fontId="4" fillId="0" borderId="9" xfId="1" applyNumberFormat="1" applyFont="1" applyBorder="1" applyAlignment="1">
      <alignment horizontal="right" vertical="center" indent="1"/>
    </xf>
    <xf numFmtId="176" fontId="4" fillId="0" borderId="14" xfId="1" applyNumberFormat="1" applyFont="1" applyBorder="1" applyAlignment="1">
      <alignment horizontal="right" vertical="center" indent="1"/>
    </xf>
    <xf numFmtId="0" fontId="4" fillId="0" borderId="16" xfId="0" applyFont="1" applyBorder="1" applyAlignment="1">
      <alignment horizontal="distributed" vertical="center" indent="2"/>
    </xf>
    <xf numFmtId="3" fontId="4" fillId="0" borderId="0" xfId="0" applyNumberFormat="1" applyFont="1" applyBorder="1" applyAlignment="1">
      <alignment horizontal="right" vertical="center" wrapText="1"/>
    </xf>
    <xf numFmtId="178" fontId="4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7" xfId="0" applyNumberFormat="1" applyFont="1" applyBorder="1" applyAlignment="1">
      <alignment vertical="center"/>
    </xf>
    <xf numFmtId="3" fontId="0" fillId="0" borderId="0" xfId="0" applyNumberFormat="1"/>
    <xf numFmtId="178" fontId="4" fillId="0" borderId="50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shrinkToFit="1"/>
    </xf>
    <xf numFmtId="177" fontId="4" fillId="0" borderId="0" xfId="0" applyNumberFormat="1" applyFont="1" applyAlignment="1">
      <alignment vertical="center"/>
    </xf>
    <xf numFmtId="178" fontId="4" fillId="0" borderId="51" xfId="0" applyNumberFormat="1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48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6" fontId="4" fillId="0" borderId="68" xfId="1" applyNumberFormat="1" applyFont="1" applyBorder="1" applyAlignment="1">
      <alignment horizontal="right" vertical="center" indent="2"/>
    </xf>
    <xf numFmtId="176" fontId="4" fillId="0" borderId="34" xfId="1" applyNumberFormat="1" applyFont="1" applyBorder="1" applyAlignment="1">
      <alignment horizontal="right" vertical="center" indent="2"/>
    </xf>
    <xf numFmtId="176" fontId="4" fillId="0" borderId="11" xfId="1" applyNumberFormat="1" applyFont="1" applyBorder="1" applyAlignment="1">
      <alignment horizontal="right" vertical="center" indent="2"/>
    </xf>
    <xf numFmtId="176" fontId="4" fillId="0" borderId="50" xfId="1" applyNumberFormat="1" applyFont="1" applyBorder="1" applyAlignment="1">
      <alignment horizontal="right" vertical="center" indent="2"/>
    </xf>
    <xf numFmtId="0" fontId="4" fillId="0" borderId="10" xfId="0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right" vertical="center" indent="2"/>
    </xf>
    <xf numFmtId="176" fontId="4" fillId="0" borderId="51" xfId="1" applyNumberFormat="1" applyFont="1" applyBorder="1" applyAlignment="1">
      <alignment horizontal="right" vertical="center" indent="2"/>
    </xf>
    <xf numFmtId="176" fontId="4" fillId="0" borderId="69" xfId="1" applyNumberFormat="1" applyFont="1" applyBorder="1" applyAlignment="1">
      <alignment horizontal="right" vertical="center" indent="2"/>
    </xf>
    <xf numFmtId="176" fontId="4" fillId="0" borderId="70" xfId="1" applyNumberFormat="1" applyFont="1" applyBorder="1" applyAlignment="1">
      <alignment horizontal="right" vertical="center" indent="2"/>
    </xf>
    <xf numFmtId="176" fontId="4" fillId="0" borderId="71" xfId="1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176" fontId="4" fillId="0" borderId="11" xfId="1" applyNumberFormat="1" applyFont="1" applyBorder="1" applyAlignment="1">
      <alignment horizontal="right" vertical="center" indent="1"/>
    </xf>
    <xf numFmtId="176" fontId="4" fillId="0" borderId="72" xfId="1" applyNumberFormat="1" applyFont="1" applyBorder="1" applyAlignment="1">
      <alignment horizontal="right" vertical="center" indent="1"/>
    </xf>
    <xf numFmtId="176" fontId="4" fillId="0" borderId="12" xfId="1" applyNumberFormat="1" applyFont="1" applyBorder="1" applyAlignment="1">
      <alignment horizontal="right" vertical="center" indent="1"/>
    </xf>
    <xf numFmtId="176" fontId="4" fillId="0" borderId="38" xfId="1" applyNumberFormat="1" applyFont="1" applyBorder="1" applyAlignment="1">
      <alignment horizontal="right" vertical="center" indent="1"/>
    </xf>
    <xf numFmtId="176" fontId="4" fillId="0" borderId="74" xfId="1" applyNumberFormat="1" applyFont="1" applyBorder="1" applyAlignment="1">
      <alignment horizontal="right" vertical="center" indent="1"/>
    </xf>
    <xf numFmtId="176" fontId="4" fillId="0" borderId="41" xfId="1" quotePrefix="1" applyNumberFormat="1" applyFont="1" applyBorder="1" applyAlignment="1">
      <alignment horizontal="right" vertical="center" indent="1"/>
    </xf>
    <xf numFmtId="176" fontId="4" fillId="0" borderId="12" xfId="1" quotePrefix="1" applyNumberFormat="1" applyFont="1" applyBorder="1" applyAlignment="1">
      <alignment horizontal="right" vertical="center" indent="1"/>
    </xf>
    <xf numFmtId="0" fontId="4" fillId="0" borderId="24" xfId="0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vertical="center"/>
    </xf>
    <xf numFmtId="176" fontId="4" fillId="0" borderId="25" xfId="1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176" fontId="4" fillId="0" borderId="33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4" fillId="0" borderId="7" xfId="1" applyNumberFormat="1" applyFont="1" applyFill="1" applyBorder="1" applyAlignment="1">
      <alignment horizontal="right" vertical="center" indent="4"/>
    </xf>
    <xf numFmtId="176" fontId="4" fillId="0" borderId="6" xfId="1" applyNumberFormat="1" applyFont="1" applyFill="1" applyBorder="1" applyAlignment="1">
      <alignment horizontal="right" vertical="center" indent="3"/>
    </xf>
    <xf numFmtId="176" fontId="4" fillId="0" borderId="5" xfId="1" applyNumberFormat="1" applyFont="1" applyFill="1" applyBorder="1" applyAlignment="1">
      <alignment horizontal="right" vertical="center" indent="3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83" xfId="1" applyNumberFormat="1" applyFont="1" applyFill="1" applyBorder="1" applyAlignment="1">
      <alignment horizontal="right" vertical="center"/>
    </xf>
    <xf numFmtId="177" fontId="4" fillId="0" borderId="55" xfId="0" applyNumberFormat="1" applyFont="1" applyFill="1" applyBorder="1" applyAlignment="1">
      <alignment horizontal="right" vertical="center"/>
    </xf>
    <xf numFmtId="177" fontId="4" fillId="0" borderId="54" xfId="0" applyNumberFormat="1" applyFont="1" applyFill="1" applyBorder="1" applyAlignment="1">
      <alignment horizontal="right" vertical="center"/>
    </xf>
    <xf numFmtId="177" fontId="4" fillId="0" borderId="53" xfId="0" applyNumberFormat="1" applyFont="1" applyFill="1" applyBorder="1" applyAlignment="1">
      <alignment horizontal="right" vertical="center"/>
    </xf>
    <xf numFmtId="177" fontId="4" fillId="0" borderId="51" xfId="0" applyNumberFormat="1" applyFont="1" applyFill="1" applyBorder="1" applyAlignment="1">
      <alignment horizontal="righ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14" xfId="0" applyNumberFormat="1" applyFont="1" applyFill="1" applyBorder="1" applyAlignment="1">
      <alignment horizontal="right" vertical="center"/>
    </xf>
    <xf numFmtId="177" fontId="4" fillId="0" borderId="5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4" fillId="0" borderId="49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 indent="1"/>
    </xf>
    <xf numFmtId="176" fontId="4" fillId="0" borderId="9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Border="1" applyAlignment="1">
      <alignment horizontal="center" vertical="center"/>
    </xf>
    <xf numFmtId="176" fontId="4" fillId="0" borderId="20" xfId="1" applyNumberFormat="1" applyFont="1" applyFill="1" applyBorder="1" applyAlignment="1">
      <alignment horizontal="right" vertical="center" indent="2"/>
    </xf>
    <xf numFmtId="176" fontId="4" fillId="0" borderId="49" xfId="1" applyNumberFormat="1" applyFont="1" applyFill="1" applyBorder="1" applyAlignment="1">
      <alignment horizontal="right" vertical="center" indent="2"/>
    </xf>
    <xf numFmtId="176" fontId="4" fillId="0" borderId="80" xfId="1" applyNumberFormat="1" applyFont="1" applyFill="1" applyBorder="1" applyAlignment="1">
      <alignment horizontal="right" vertical="center" indent="1"/>
    </xf>
    <xf numFmtId="176" fontId="4" fillId="0" borderId="52" xfId="1" applyNumberFormat="1" applyFont="1" applyFill="1" applyBorder="1" applyAlignment="1">
      <alignment horizontal="right" vertical="center" indent="1"/>
    </xf>
    <xf numFmtId="176" fontId="4" fillId="0" borderId="8" xfId="1" applyNumberFormat="1" applyFont="1" applyFill="1" applyBorder="1" applyAlignment="1">
      <alignment horizontal="right" vertical="center" indent="1"/>
    </xf>
    <xf numFmtId="176" fontId="4" fillId="0" borderId="9" xfId="1" quotePrefix="1" applyNumberFormat="1" applyFont="1" applyFill="1" applyBorder="1" applyAlignment="1">
      <alignment horizontal="right" vertical="center" indent="1"/>
    </xf>
    <xf numFmtId="176" fontId="4" fillId="0" borderId="40" xfId="1" quotePrefix="1" applyNumberFormat="1" applyFont="1" applyBorder="1" applyAlignment="1">
      <alignment horizontal="right" vertical="center" indent="1"/>
    </xf>
    <xf numFmtId="176" fontId="4" fillId="0" borderId="76" xfId="1" applyNumberFormat="1" applyFont="1" applyBorder="1" applyAlignment="1">
      <alignment horizontal="right" vertical="center" indent="1"/>
    </xf>
    <xf numFmtId="176" fontId="4" fillId="0" borderId="84" xfId="1" applyNumberFormat="1" applyFont="1" applyFill="1" applyBorder="1" applyAlignment="1">
      <alignment horizontal="right" vertical="center"/>
    </xf>
    <xf numFmtId="176" fontId="4" fillId="0" borderId="49" xfId="1" applyNumberFormat="1" applyFont="1" applyFill="1" applyBorder="1" applyAlignment="1">
      <alignment horizontal="right" vertical="center"/>
    </xf>
    <xf numFmtId="176" fontId="4" fillId="0" borderId="85" xfId="1" applyNumberFormat="1" applyFont="1" applyFill="1" applyBorder="1" applyAlignment="1">
      <alignment horizontal="right" vertical="center"/>
    </xf>
    <xf numFmtId="176" fontId="4" fillId="0" borderId="86" xfId="1" applyNumberFormat="1" applyFont="1" applyFill="1" applyBorder="1" applyAlignment="1">
      <alignment horizontal="right" vertical="center"/>
    </xf>
    <xf numFmtId="176" fontId="4" fillId="0" borderId="76" xfId="1" applyNumberFormat="1" applyFont="1" applyFill="1" applyBorder="1" applyAlignment="1">
      <alignment horizontal="right" vertical="center" indent="1"/>
    </xf>
    <xf numFmtId="177" fontId="4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distributed" vertical="center"/>
    </xf>
    <xf numFmtId="0" fontId="3" fillId="0" borderId="56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top" textRotation="255" wrapText="1"/>
    </xf>
    <xf numFmtId="0" fontId="4" fillId="0" borderId="25" xfId="0" applyFont="1" applyBorder="1" applyAlignment="1">
      <alignment horizontal="center" vertical="top" textRotation="255" wrapText="1"/>
    </xf>
    <xf numFmtId="0" fontId="4" fillId="0" borderId="22" xfId="0" applyFont="1" applyBorder="1" applyAlignment="1">
      <alignment horizontal="center" vertical="top" textRotation="255" wrapText="1"/>
    </xf>
    <xf numFmtId="0" fontId="4" fillId="0" borderId="76" xfId="0" applyFont="1" applyBorder="1" applyAlignment="1">
      <alignment horizontal="distributed" vertical="center"/>
    </xf>
    <xf numFmtId="0" fontId="4" fillId="0" borderId="73" xfId="0" applyFont="1" applyBorder="1" applyAlignment="1">
      <alignment horizontal="distributed" vertical="center"/>
    </xf>
    <xf numFmtId="0" fontId="4" fillId="0" borderId="75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2" xfId="0" applyFont="1" applyBorder="1" applyAlignment="1">
      <alignment horizontal="distributed" vertical="center"/>
    </xf>
    <xf numFmtId="0" fontId="4" fillId="0" borderId="81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44" xfId="0" applyFont="1" applyBorder="1" applyAlignment="1">
      <alignment horizontal="center" vertical="center" textRotation="255" wrapText="1"/>
    </xf>
    <xf numFmtId="0" fontId="4" fillId="0" borderId="79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77" xfId="0" applyFont="1" applyBorder="1" applyAlignment="1">
      <alignment horizontal="distributed" vertical="center"/>
    </xf>
    <xf numFmtId="0" fontId="4" fillId="0" borderId="78" xfId="0" applyFont="1" applyBorder="1" applyAlignment="1">
      <alignment horizontal="distributed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○事業所数・出荷額等の推移</a:t>
            </a:r>
          </a:p>
        </c:rich>
      </c:tx>
      <c:layout>
        <c:manualLayout>
          <c:xMode val="edge"/>
          <c:yMode val="edge"/>
          <c:x val="0.35044019057735082"/>
          <c:y val="2.7692307692307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42815249266866E-2"/>
          <c:y val="0.14615384615384616"/>
          <c:w val="0.82551378751158955"/>
          <c:h val="0.72238104559157978"/>
        </c:manualLayout>
      </c:layout>
      <c:barChart>
        <c:barDir val="col"/>
        <c:grouping val="clustered"/>
        <c:varyColors val="0"/>
        <c:ser>
          <c:idx val="1"/>
          <c:order val="0"/>
          <c:tx>
            <c:v>出 荷 額 等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'60'!$F$5:$F$14</c:f>
              <c:strCache>
                <c:ptCount val="10"/>
                <c:pt idx="0">
                  <c:v>平成22年</c:v>
                </c:pt>
                <c:pt idx="1">
                  <c:v>　　23年</c:v>
                </c:pt>
                <c:pt idx="2">
                  <c:v>    24年</c:v>
                </c:pt>
                <c:pt idx="3">
                  <c:v>    25年</c:v>
                </c:pt>
                <c:pt idx="4">
                  <c:v>    26年</c:v>
                </c:pt>
                <c:pt idx="5">
                  <c:v>    27年</c:v>
                </c:pt>
                <c:pt idx="6">
                  <c:v>    29年</c:v>
                </c:pt>
                <c:pt idx="7">
                  <c:v>    30年</c:v>
                </c:pt>
                <c:pt idx="8">
                  <c:v>令和元年</c:v>
                </c:pt>
                <c:pt idx="9">
                  <c:v>    ２年</c:v>
                </c:pt>
              </c:strCache>
            </c:strRef>
          </c:cat>
          <c:val>
            <c:numRef>
              <c:f>'60'!$G$5:$G$14</c:f>
              <c:numCache>
                <c:formatCode>#,##0_);[Red]\(#,##0\)</c:formatCode>
                <c:ptCount val="10"/>
                <c:pt idx="0">
                  <c:v>781202.53</c:v>
                </c:pt>
                <c:pt idx="1">
                  <c:v>721949</c:v>
                </c:pt>
                <c:pt idx="2">
                  <c:v>688708</c:v>
                </c:pt>
                <c:pt idx="3">
                  <c:v>825336</c:v>
                </c:pt>
                <c:pt idx="4">
                  <c:v>880018</c:v>
                </c:pt>
                <c:pt idx="5">
                  <c:v>924529</c:v>
                </c:pt>
                <c:pt idx="6">
                  <c:v>1053301</c:v>
                </c:pt>
                <c:pt idx="7">
                  <c:v>1063896</c:v>
                </c:pt>
                <c:pt idx="8">
                  <c:v>1081772</c:v>
                </c:pt>
                <c:pt idx="9">
                  <c:v>1252787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2501504"/>
        <c:axId val="132503040"/>
      </c:barChart>
      <c:lineChart>
        <c:grouping val="standard"/>
        <c:varyColors val="0"/>
        <c:ser>
          <c:idx val="0"/>
          <c:order val="1"/>
          <c:tx>
            <c:v>事 業 所 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235581622678395E-2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07-49A3-8018-DE922E1C8EAD}"/>
                </c:ext>
              </c:extLst>
            </c:dLbl>
            <c:dLbl>
              <c:idx val="1"/>
              <c:layout>
                <c:manualLayout>
                  <c:x val="-3.1280547409579668E-2"/>
                  <c:y val="-3.897468201090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07-49A3-8018-DE922E1C8EAD}"/>
                </c:ext>
              </c:extLst>
            </c:dLbl>
            <c:dLbl>
              <c:idx val="2"/>
              <c:layout>
                <c:manualLayout>
                  <c:x val="-3.3235581622678395E-2"/>
                  <c:y val="-3.4871794871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07-49A3-8018-DE922E1C8EAD}"/>
                </c:ext>
              </c:extLst>
            </c:dLbl>
            <c:dLbl>
              <c:idx val="3"/>
              <c:layout>
                <c:manualLayout>
                  <c:x val="-3.1353822707645418E-2"/>
                  <c:y val="-3.1820553200080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07-49A3-8018-DE922E1C8EAD}"/>
                </c:ext>
              </c:extLst>
            </c:dLbl>
            <c:dLbl>
              <c:idx val="4"/>
              <c:layout>
                <c:manualLayout>
                  <c:x val="-2.932551319648094E-2"/>
                  <c:y val="3.692307692307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07-49A3-8018-DE922E1C8EAD}"/>
                </c:ext>
              </c:extLst>
            </c:dLbl>
            <c:dLbl>
              <c:idx val="5"/>
              <c:layout>
                <c:manualLayout>
                  <c:x val="-3.1280547409579668E-2"/>
                  <c:y val="-3.4871956390066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07-49A3-8018-DE922E1C8EAD}"/>
                </c:ext>
              </c:extLst>
            </c:dLbl>
            <c:dLbl>
              <c:idx val="6"/>
              <c:layout>
                <c:manualLayout>
                  <c:x val="-3.1280547409579737E-2"/>
                  <c:y val="-3.692307692307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07-49A3-8018-DE922E1C8EAD}"/>
                </c:ext>
              </c:extLst>
            </c:dLbl>
            <c:dLbl>
              <c:idx val="7"/>
              <c:layout>
                <c:manualLayout>
                  <c:x val="-3.1280547409579668E-2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007-49A3-8018-DE922E1C8EAD}"/>
                </c:ext>
              </c:extLst>
            </c:dLbl>
            <c:dLbl>
              <c:idx val="8"/>
              <c:layout>
                <c:manualLayout>
                  <c:x val="-3.1280547409579668E-2"/>
                  <c:y val="-3.8974358974358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07-49A3-8018-DE922E1C8EAD}"/>
                </c:ext>
              </c:extLst>
            </c:dLbl>
            <c:dLbl>
              <c:idx val="9"/>
              <c:layout>
                <c:manualLayout>
                  <c:x val="-3.3235581622678395E-2"/>
                  <c:y val="-3.0769230769230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07-49A3-8018-DE922E1C8EA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平成14年</c:v>
              </c:pt>
              <c:pt idx="1">
                <c:v>    15年</c:v>
              </c:pt>
              <c:pt idx="2">
                <c:v>    16年</c:v>
              </c:pt>
              <c:pt idx="3">
                <c:v>    17年</c:v>
              </c:pt>
              <c:pt idx="4">
                <c:v>    18年</c:v>
              </c:pt>
              <c:pt idx="5">
                <c:v>    19年</c:v>
              </c:pt>
              <c:pt idx="6">
                <c:v>    20年</c:v>
              </c:pt>
              <c:pt idx="7">
                <c:v>    21年</c:v>
              </c:pt>
              <c:pt idx="8">
                <c:v>    22年</c:v>
              </c:pt>
              <c:pt idx="9">
                <c:v>    23年</c:v>
              </c:pt>
            </c:strLit>
          </c:cat>
          <c:val>
            <c:numRef>
              <c:f>'60'!$H$5:$H$14</c:f>
              <c:numCache>
                <c:formatCode>#,##0_);[Red]\(#,##0\)</c:formatCode>
                <c:ptCount val="10"/>
                <c:pt idx="0">
                  <c:v>326</c:v>
                </c:pt>
                <c:pt idx="1">
                  <c:v>322</c:v>
                </c:pt>
                <c:pt idx="2">
                  <c:v>325</c:v>
                </c:pt>
                <c:pt idx="3">
                  <c:v>318</c:v>
                </c:pt>
                <c:pt idx="4">
                  <c:v>322</c:v>
                </c:pt>
                <c:pt idx="5">
                  <c:v>339</c:v>
                </c:pt>
                <c:pt idx="6">
                  <c:v>328</c:v>
                </c:pt>
                <c:pt idx="7">
                  <c:v>327</c:v>
                </c:pt>
                <c:pt idx="8">
                  <c:v>317</c:v>
                </c:pt>
                <c:pt idx="9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05728"/>
        <c:axId val="133707264"/>
      </c:lineChart>
      <c:catAx>
        <c:axId val="13250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3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2503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十億円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7.331378299120235E-3"/>
              <c:y val="9.0769230769230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1504"/>
        <c:crosses val="autoZero"/>
        <c:crossBetween val="between"/>
        <c:dispUnits>
          <c:builtInUnit val="thousands"/>
        </c:dispUnits>
      </c:valAx>
      <c:catAx>
        <c:axId val="1337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707264"/>
        <c:crosses val="autoZero"/>
        <c:auto val="0"/>
        <c:lblAlgn val="ctr"/>
        <c:lblOffset val="100"/>
        <c:noMultiLvlLbl val="0"/>
      </c:catAx>
      <c:valAx>
        <c:axId val="133707264"/>
        <c:scaling>
          <c:orientation val="minMax"/>
          <c:max val="400"/>
          <c:min val="3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事業所</a:t>
                </a:r>
              </a:p>
            </c:rich>
          </c:tx>
          <c:layout>
            <c:manualLayout>
              <c:xMode val="edge"/>
              <c:yMode val="edge"/>
              <c:x val="0.90909152484971634"/>
              <c:y val="9.38461538461538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0572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9911577246476"/>
          <c:y val="0.92303887082071723"/>
          <c:w val="0.35044019057735082"/>
          <c:h val="3.69230769230769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○産業分類別製造品出荷額等の構成比（令和２年）</a:t>
            </a:r>
          </a:p>
        </c:rich>
      </c:tx>
      <c:layout>
        <c:manualLayout>
          <c:xMode val="edge"/>
          <c:yMode val="edge"/>
          <c:x val="0.26030942268917723"/>
          <c:y val="1.1138394721456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119450157927828"/>
          <c:y val="0.33846528855267849"/>
          <c:w val="0.41434900977719985"/>
          <c:h val="0.52594735957756578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1C-41A7-B51F-46BD42F947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91C-41A7-B51F-46BD42F947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F91C-41A7-B51F-46BD42F947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F91C-41A7-B51F-46BD42F947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F91C-41A7-B51F-46BD42F947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91C-41A7-B51F-46BD42F947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F91C-41A7-B51F-46BD42F947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F91C-41A7-B51F-46BD42F947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F91C-41A7-B51F-46BD42F947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F91C-41A7-B51F-46BD42F947EF}"/>
              </c:ext>
            </c:extLst>
          </c:dPt>
          <c:dLbls>
            <c:dLbl>
              <c:idx val="0"/>
              <c:layout>
                <c:manualLayout>
                  <c:x val="-0.18734596371794857"/>
                  <c:y val="-9.35743523488109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輸送用機械器具製造業</a:t>
                    </a:r>
                    <a:r>
                      <a:rPr lang="en-US" altLang="ja-JP"/>
                      <a:t>73.8%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1C-41A7-B51F-46BD42F947EF}"/>
                </c:ext>
              </c:extLst>
            </c:dLbl>
            <c:dLbl>
              <c:idx val="1"/>
              <c:layout>
                <c:manualLayout>
                  <c:x val="-3.5782594252489225E-2"/>
                  <c:y val="0.1120775400423818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生産用機械器具製造業</a:t>
                    </a:r>
                    <a:r>
                      <a:rPr lang="en-US" altLang="ja-JP"/>
                      <a:t>7.0%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1C-41A7-B51F-46BD42F947EF}"/>
                </c:ext>
              </c:extLst>
            </c:dLbl>
            <c:dLbl>
              <c:idx val="2"/>
              <c:layout>
                <c:manualLayout>
                  <c:x val="-7.0640406256312321E-2"/>
                  <c:y val="0.1018782790077096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はん用機械器具製造業</a:t>
                    </a:r>
                    <a:r>
                      <a:rPr lang="en-US" altLang="ja-JP"/>
                      <a:t>4.9%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1C-41A7-B51F-46BD42F947EF}"/>
                </c:ext>
              </c:extLst>
            </c:dLbl>
            <c:dLbl>
              <c:idx val="3"/>
              <c:layout>
                <c:manualLayout>
                  <c:x val="-7.9045521308225813E-2"/>
                  <c:y val="5.147438374276278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金属製品製造業</a:t>
                    </a:r>
                    <a:r>
                      <a:rPr lang="en-US" altLang="ja-JP"/>
                      <a:t>3.8%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1C-41A7-B51F-46BD42F947EF}"/>
                </c:ext>
              </c:extLst>
            </c:dLbl>
            <c:dLbl>
              <c:idx val="4"/>
              <c:layout>
                <c:manualLayout>
                  <c:x val="-0.19440439771492504"/>
                  <c:y val="-8.8913063221363609E-3"/>
                </c:manualLayout>
              </c:layout>
              <c:tx>
                <c:rich>
                  <a:bodyPr/>
                  <a:lstStyle/>
                  <a:p>
                    <a:fld id="{81166AD8-660B-498B-9C39-5C4FE1377C54}" type="CATEGORYNAME">
                      <a:rPr lang="ja-JP" altLang="en-US" sz="1100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BB0BF9B2-1EE3-4BD3-B5C2-8BC5ABF73777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1C-41A7-B51F-46BD42F947EF}"/>
                </c:ext>
              </c:extLst>
            </c:dLbl>
            <c:dLbl>
              <c:idx val="5"/>
              <c:layout>
                <c:manualLayout>
                  <c:x val="-0.16709295214072761"/>
                  <c:y val="-0.128125245265248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1C-41A7-B51F-46BD42F947EF}"/>
                </c:ext>
              </c:extLst>
            </c:dLbl>
            <c:dLbl>
              <c:idx val="6"/>
              <c:layout>
                <c:manualLayout>
                  <c:x val="-2.9357397814131228E-2"/>
                  <c:y val="-6.3121464407107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1C-41A7-B51F-46BD42F947EF}"/>
                </c:ext>
              </c:extLst>
            </c:dLbl>
            <c:dLbl>
              <c:idx val="7"/>
              <c:layout>
                <c:manualLayout>
                  <c:x val="6.8855629467879185E-3"/>
                  <c:y val="-0.144955157965913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91C-41A7-B51F-46BD42F947EF}"/>
                </c:ext>
              </c:extLst>
            </c:dLbl>
            <c:dLbl>
              <c:idx val="8"/>
              <c:layout>
                <c:manualLayout>
                  <c:x val="0.11412775419792427"/>
                  <c:y val="-0.1282752343981115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ゴム製品  </a:t>
                    </a:r>
                  </a:p>
                  <a:p>
                    <a:r>
                      <a:rPr lang="ja-JP" altLang="en-US"/>
                      <a:t>製造業         </a:t>
                    </a:r>
                  </a:p>
                  <a:p>
                    <a:r>
                      <a:rPr lang="en-US" altLang="ja-JP"/>
                      <a:t>1.0%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91C-41A7-B51F-46BD42F947EF}"/>
                </c:ext>
              </c:extLst>
            </c:dLbl>
            <c:dLbl>
              <c:idx val="9"/>
              <c:layout>
                <c:manualLayout>
                  <c:x val="0.23997663281768442"/>
                  <c:y val="-5.2011137306278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91C-41A7-B51F-46BD42F947EF}"/>
                </c:ext>
              </c:extLst>
            </c:dLbl>
            <c:dLbl>
              <c:idx val="10"/>
              <c:layout>
                <c:manualLayout>
                  <c:x val="0.30174992224696234"/>
                  <c:y val="4.00553997597155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C-41A7-B51F-46BD42F94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'63'!$G$6:$G$15</c:f>
              <c:numCache>
                <c:formatCode>0.0</c:formatCode>
                <c:ptCount val="10"/>
                <c:pt idx="0">
                  <c:v>73.792294091432098</c:v>
                </c:pt>
                <c:pt idx="1">
                  <c:v>7.0390346247130173</c:v>
                </c:pt>
                <c:pt idx="2">
                  <c:v>4.8743442011638392</c:v>
                </c:pt>
                <c:pt idx="3">
                  <c:v>3.7767769283747108</c:v>
                </c:pt>
                <c:pt idx="4">
                  <c:v>2.6041434226579891</c:v>
                </c:pt>
                <c:pt idx="5">
                  <c:v>2.33901215720639</c:v>
                </c:pt>
                <c:pt idx="6">
                  <c:v>2.1817731360700034</c:v>
                </c:pt>
                <c:pt idx="7">
                  <c:v>1.1216998669502467</c:v>
                </c:pt>
                <c:pt idx="8">
                  <c:v>1.036062004443389</c:v>
                </c:pt>
                <c:pt idx="9">
                  <c:v>1.2348595669883196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1C-41A7-B51F-46BD42F947EF}"/>
            </c:ext>
          </c:extLst>
        </c:ser>
        <c:ser>
          <c:idx val="1"/>
          <c:order val="1"/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'63'!$H$6:$H$15</c:f>
              <c:numCache>
                <c:formatCode>* #,##0_ ;* \-#,##0_ ;* "- "_ ;@_ </c:formatCode>
                <c:ptCount val="10"/>
                <c:pt idx="0">
                  <c:v>92446026</c:v>
                </c:pt>
                <c:pt idx="1">
                  <c:v>8818411</c:v>
                </c:pt>
                <c:pt idx="2">
                  <c:v>6106515</c:v>
                </c:pt>
                <c:pt idx="3">
                  <c:v>4731497</c:v>
                </c:pt>
                <c:pt idx="4">
                  <c:v>3262437</c:v>
                </c:pt>
                <c:pt idx="5">
                  <c:v>2930284</c:v>
                </c:pt>
                <c:pt idx="6">
                  <c:v>2733297</c:v>
                </c:pt>
                <c:pt idx="7">
                  <c:v>1405251</c:v>
                </c:pt>
                <c:pt idx="8">
                  <c:v>1297965</c:v>
                </c:pt>
                <c:pt idx="9">
                  <c:v>1547016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91C-41A7-B51F-46BD42F9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18</xdr:row>
      <xdr:rowOff>9525</xdr:rowOff>
    </xdr:from>
    <xdr:to>
      <xdr:col>3</xdr:col>
      <xdr:colOff>1868021</xdr:colOff>
      <xdr:row>44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21</xdr:row>
      <xdr:rowOff>123266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0.10847</cdr:x>
      <cdr:y>0.83648</cdr:y>
    </cdr:from>
    <cdr:to>
      <cdr:x>0.97771</cdr:x>
      <cdr:y>0.93344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95325" y="4848225"/>
          <a:ext cx="55721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0.89619</cdr:y>
    </cdr:from>
    <cdr:to>
      <cdr:x>0.92422</cdr:x>
      <cdr:y>0.94796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4638080"/>
          <a:ext cx="7063270" cy="267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/>
            <a:t>注）小数第２位を四捨五入のため割合の合計が</a:t>
          </a:r>
          <a:r>
            <a:rPr lang="en-US" altLang="ja-JP" sz="1200"/>
            <a:t>100</a:t>
          </a:r>
          <a:r>
            <a:rPr lang="ja-JP" altLang="en-US" sz="1200"/>
            <a:t>％にならない場合があります。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19050</xdr:rowOff>
        </xdr:from>
        <xdr:to>
          <xdr:col>4</xdr:col>
          <xdr:colOff>1293495</xdr:colOff>
          <xdr:row>36</xdr:row>
          <xdr:rowOff>209550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64-2'!$A$1:$G$24" spid="_x0000_s33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3114675"/>
              <a:ext cx="6553200" cy="56673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3:I13"/>
  <sheetViews>
    <sheetView workbookViewId="0">
      <selection activeCell="L18" sqref="L18"/>
    </sheetView>
  </sheetViews>
  <sheetFormatPr defaultRowHeight="13.5" x14ac:dyDescent="0.15"/>
  <sheetData>
    <row r="13" spans="1:9" ht="81.75" customHeight="1" x14ac:dyDescent="0.5">
      <c r="A13" s="169" t="s">
        <v>0</v>
      </c>
      <c r="B13" s="169"/>
      <c r="C13" s="169"/>
      <c r="D13" s="169"/>
      <c r="E13" s="169"/>
      <c r="F13" s="169"/>
      <c r="G13" s="169"/>
      <c r="H13" s="169"/>
      <c r="I13" s="169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19"/>
  <sheetViews>
    <sheetView zoomScale="85" zoomScaleNormal="85" workbookViewId="0">
      <selection activeCell="D15" sqref="D15"/>
    </sheetView>
  </sheetViews>
  <sheetFormatPr defaultColWidth="9" defaultRowHeight="18.75" customHeight="1" x14ac:dyDescent="0.15"/>
  <cols>
    <col min="1" max="1" width="10.875" style="1" customWidth="1"/>
    <col min="2" max="4" width="25.125" style="1" customWidth="1"/>
    <col min="5" max="5" width="4" style="1" customWidth="1"/>
    <col min="6" max="6" width="10" style="1" bestFit="1" customWidth="1"/>
    <col min="7" max="7" width="12.125" style="1" bestFit="1" customWidth="1"/>
    <col min="8" max="8" width="12.25" style="1" bestFit="1" customWidth="1"/>
    <col min="9" max="9" width="9.125" style="2" bestFit="1" customWidth="1"/>
    <col min="10" max="10" width="9.5" style="1" bestFit="1" customWidth="1"/>
    <col min="11" max="16384" width="9" style="1"/>
  </cols>
  <sheetData>
    <row r="1" spans="1:21" ht="18.75" customHeight="1" x14ac:dyDescent="0.15">
      <c r="A1" s="25" t="s">
        <v>15</v>
      </c>
      <c r="E1" s="17"/>
      <c r="F1" s="17"/>
      <c r="G1" s="17"/>
      <c r="H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2" customHeight="1" x14ac:dyDescent="0.15">
      <c r="A2" s="25"/>
      <c r="E2" s="17"/>
      <c r="F2" s="17"/>
      <c r="G2" s="17"/>
      <c r="H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8.75" customHeight="1" thickBot="1" x14ac:dyDescent="0.2">
      <c r="A3" s="1" t="s">
        <v>14</v>
      </c>
      <c r="D3" s="5" t="s">
        <v>110</v>
      </c>
      <c r="E3" s="17"/>
      <c r="F3" s="17" t="s">
        <v>13</v>
      </c>
      <c r="G3" s="17"/>
      <c r="H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8.75" customHeight="1" thickBot="1" x14ac:dyDescent="0.2">
      <c r="A4" s="22" t="s">
        <v>11</v>
      </c>
      <c r="B4" s="24" t="s">
        <v>9</v>
      </c>
      <c r="C4" s="23" t="s">
        <v>12</v>
      </c>
      <c r="D4" s="21" t="s">
        <v>10</v>
      </c>
      <c r="E4" s="17"/>
      <c r="F4" s="22" t="s">
        <v>11</v>
      </c>
      <c r="G4" s="21" t="s">
        <v>10</v>
      </c>
      <c r="H4" s="20" t="s">
        <v>9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8.75" customHeight="1" thickTop="1" x14ac:dyDescent="0.15">
      <c r="A5" s="19" t="s">
        <v>123</v>
      </c>
      <c r="B5" s="15">
        <v>326</v>
      </c>
      <c r="C5" s="14">
        <v>20435</v>
      </c>
      <c r="D5" s="13">
        <v>781202.53</v>
      </c>
      <c r="E5" s="17"/>
      <c r="F5" s="12" t="str">
        <f t="shared" ref="F5:F15" si="0">A5</f>
        <v>平成22年</v>
      </c>
      <c r="G5" s="18">
        <f t="shared" ref="G5:G14" si="1">D5</f>
        <v>781202.53</v>
      </c>
      <c r="H5" s="10">
        <f t="shared" ref="H5:H14" si="2">B5</f>
        <v>326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75" customHeight="1" x14ac:dyDescent="0.15">
      <c r="A6" s="16" t="s">
        <v>124</v>
      </c>
      <c r="B6" s="15">
        <v>322</v>
      </c>
      <c r="C6" s="14">
        <v>18257</v>
      </c>
      <c r="D6" s="13">
        <v>721949</v>
      </c>
      <c r="E6" s="17"/>
      <c r="F6" s="12" t="str">
        <f t="shared" si="0"/>
        <v>　　23年</v>
      </c>
      <c r="G6" s="11">
        <f t="shared" si="1"/>
        <v>721949</v>
      </c>
      <c r="H6" s="10">
        <f t="shared" si="2"/>
        <v>322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8.75" customHeight="1" x14ac:dyDescent="0.15">
      <c r="A7" s="16" t="s">
        <v>8</v>
      </c>
      <c r="B7" s="15">
        <v>325</v>
      </c>
      <c r="C7" s="14">
        <v>18730</v>
      </c>
      <c r="D7" s="13">
        <v>688708</v>
      </c>
      <c r="E7" s="17"/>
      <c r="F7" s="12" t="str">
        <f t="shared" si="0"/>
        <v xml:space="preserve">    24年</v>
      </c>
      <c r="G7" s="11">
        <f t="shared" si="1"/>
        <v>688708</v>
      </c>
      <c r="H7" s="10">
        <f t="shared" si="2"/>
        <v>325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8.75" customHeight="1" x14ac:dyDescent="0.15">
      <c r="A8" s="16" t="s">
        <v>7</v>
      </c>
      <c r="B8" s="15">
        <v>318</v>
      </c>
      <c r="C8" s="14">
        <v>18945</v>
      </c>
      <c r="D8" s="13">
        <v>825336</v>
      </c>
      <c r="E8" s="17"/>
      <c r="F8" s="12" t="str">
        <f t="shared" si="0"/>
        <v xml:space="preserve">    25年</v>
      </c>
      <c r="G8" s="11">
        <f t="shared" si="1"/>
        <v>825336</v>
      </c>
      <c r="H8" s="10">
        <f t="shared" si="2"/>
        <v>318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.75" customHeight="1" x14ac:dyDescent="0.15">
      <c r="A9" s="16" t="s">
        <v>6</v>
      </c>
      <c r="B9" s="15">
        <v>322</v>
      </c>
      <c r="C9" s="14">
        <v>19646</v>
      </c>
      <c r="D9" s="13">
        <v>880018</v>
      </c>
      <c r="F9" s="12" t="str">
        <f t="shared" si="0"/>
        <v xml:space="preserve">    26年</v>
      </c>
      <c r="G9" s="11">
        <f t="shared" si="1"/>
        <v>880018</v>
      </c>
      <c r="H9" s="10">
        <f t="shared" si="2"/>
        <v>322</v>
      </c>
    </row>
    <row r="10" spans="1:21" ht="18.75" customHeight="1" x14ac:dyDescent="0.15">
      <c r="A10" s="16" t="s">
        <v>5</v>
      </c>
      <c r="B10" s="15">
        <v>339</v>
      </c>
      <c r="C10" s="14">
        <v>20235</v>
      </c>
      <c r="D10" s="13">
        <v>924529</v>
      </c>
      <c r="F10" s="12" t="str">
        <f t="shared" si="0"/>
        <v xml:space="preserve">    27年</v>
      </c>
      <c r="G10" s="11">
        <f t="shared" si="1"/>
        <v>924529</v>
      </c>
      <c r="H10" s="10">
        <f t="shared" si="2"/>
        <v>339</v>
      </c>
    </row>
    <row r="11" spans="1:21" ht="18.75" customHeight="1" x14ac:dyDescent="0.15">
      <c r="A11" s="16" t="s">
        <v>4</v>
      </c>
      <c r="B11" s="15">
        <v>328</v>
      </c>
      <c r="C11" s="14">
        <v>21599</v>
      </c>
      <c r="D11" s="13">
        <v>1053301</v>
      </c>
      <c r="F11" s="12" t="str">
        <f t="shared" si="0"/>
        <v xml:space="preserve">    29年</v>
      </c>
      <c r="G11" s="11">
        <f t="shared" si="1"/>
        <v>1053301</v>
      </c>
      <c r="H11" s="10">
        <f t="shared" si="2"/>
        <v>328</v>
      </c>
    </row>
    <row r="12" spans="1:21" ht="18.75" customHeight="1" x14ac:dyDescent="0.15">
      <c r="A12" s="16" t="s">
        <v>100</v>
      </c>
      <c r="B12" s="15">
        <v>327</v>
      </c>
      <c r="C12" s="14">
        <v>22215</v>
      </c>
      <c r="D12" s="13">
        <v>1063896</v>
      </c>
      <c r="F12" s="12" t="str">
        <f t="shared" si="0"/>
        <v xml:space="preserve">    30年</v>
      </c>
      <c r="G12" s="11">
        <f t="shared" si="1"/>
        <v>1063896</v>
      </c>
      <c r="H12" s="10">
        <f t="shared" si="2"/>
        <v>327</v>
      </c>
    </row>
    <row r="13" spans="1:21" ht="18.75" customHeight="1" x14ac:dyDescent="0.15">
      <c r="A13" s="19" t="s">
        <v>114</v>
      </c>
      <c r="B13" s="15">
        <v>317</v>
      </c>
      <c r="C13" s="14">
        <v>22389</v>
      </c>
      <c r="D13" s="13">
        <v>1081772</v>
      </c>
      <c r="F13" s="12" t="str">
        <f t="shared" si="0"/>
        <v>令和元年</v>
      </c>
      <c r="G13" s="11">
        <f t="shared" si="1"/>
        <v>1081772</v>
      </c>
      <c r="H13" s="10">
        <f t="shared" si="2"/>
        <v>317</v>
      </c>
    </row>
    <row r="14" spans="1:21" ht="18.75" customHeight="1" thickBot="1" x14ac:dyDescent="0.2">
      <c r="A14" s="16" t="s">
        <v>125</v>
      </c>
      <c r="B14" s="127">
        <v>315</v>
      </c>
      <c r="C14" s="128">
        <v>22601</v>
      </c>
      <c r="D14" s="129">
        <v>1252787</v>
      </c>
      <c r="F14" s="9" t="str">
        <f t="shared" si="0"/>
        <v xml:space="preserve">    ２年</v>
      </c>
      <c r="G14" s="8">
        <f t="shared" si="1"/>
        <v>1252787</v>
      </c>
      <c r="H14" s="7">
        <f t="shared" si="2"/>
        <v>315</v>
      </c>
    </row>
    <row r="15" spans="1:21" ht="20.25" customHeight="1" x14ac:dyDescent="0.15">
      <c r="A15" s="6"/>
      <c r="D15" s="5" t="s">
        <v>3</v>
      </c>
      <c r="F15" s="1">
        <f t="shared" si="0"/>
        <v>0</v>
      </c>
    </row>
    <row r="16" spans="1:21" ht="20.25" customHeight="1" x14ac:dyDescent="0.15">
      <c r="A16" s="4" t="s">
        <v>2</v>
      </c>
      <c r="D16" s="5"/>
    </row>
    <row r="17" spans="1:10" ht="18.75" customHeight="1" x14ac:dyDescent="0.15">
      <c r="A17" s="4" t="s">
        <v>1</v>
      </c>
    </row>
    <row r="18" spans="1:10" ht="18.75" customHeight="1" x14ac:dyDescent="0.15">
      <c r="A18" s="4" t="s">
        <v>111</v>
      </c>
    </row>
    <row r="19" spans="1:10" ht="22.5" customHeight="1" x14ac:dyDescent="0.15">
      <c r="H19" s="3"/>
      <c r="I19" s="3"/>
      <c r="J19" s="3"/>
    </row>
  </sheetData>
  <phoneticPr fontId="1"/>
  <pageMargins left="0.59055118110236227" right="0.98425196850393704" top="0.98425196850393704" bottom="0.78740157480314965" header="0.51181102362204722" footer="0.51181102362204722"/>
  <pageSetup paperSize="9" scale="97" fitToWidth="0" orientation="portrait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24"/>
  <sheetViews>
    <sheetView topLeftCell="A4" workbookViewId="0">
      <selection activeCell="F14" sqref="F14"/>
    </sheetView>
  </sheetViews>
  <sheetFormatPr defaultColWidth="9" defaultRowHeight="18.75" customHeight="1" x14ac:dyDescent="0.15"/>
  <cols>
    <col min="1" max="1" width="7" style="1" customWidth="1"/>
    <col min="2" max="2" width="26.25" style="1" customWidth="1"/>
    <col min="3" max="6" width="13.375" style="1" customWidth="1"/>
    <col min="7" max="7" width="11" style="17" bestFit="1" customWidth="1"/>
    <col min="8" max="16" width="9" style="1"/>
    <col min="17" max="17" width="10.125" style="1" customWidth="1"/>
    <col min="18" max="20" width="9" style="1"/>
    <col min="21" max="21" width="10.125" style="1" customWidth="1"/>
    <col min="22" max="16384" width="9" style="1"/>
  </cols>
  <sheetData>
    <row r="1" spans="1:21" ht="18.75" customHeight="1" x14ac:dyDescent="0.15">
      <c r="A1" s="170" t="s">
        <v>29</v>
      </c>
      <c r="B1" s="171"/>
      <c r="C1" s="171"/>
      <c r="D1" s="171"/>
      <c r="E1" s="171"/>
      <c r="F1" s="171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8.75" customHeight="1" x14ac:dyDescent="0.15">
      <c r="A2" s="171"/>
      <c r="B2" s="171"/>
      <c r="C2" s="171"/>
      <c r="D2" s="171"/>
      <c r="E2" s="171"/>
      <c r="F2" s="171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8.75" customHeight="1" x14ac:dyDescent="0.15">
      <c r="A3" s="55"/>
      <c r="B3" s="55"/>
      <c r="C3" s="55"/>
      <c r="D3" s="55"/>
      <c r="E3" s="55"/>
      <c r="F3" s="55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8.75" customHeight="1" thickBot="1" x14ac:dyDescent="0.2">
      <c r="A4" s="1" t="s">
        <v>28</v>
      </c>
      <c r="F4" s="54" t="s">
        <v>110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8.75" customHeight="1" thickBot="1" x14ac:dyDescent="0.2">
      <c r="A5" s="24" t="s">
        <v>11</v>
      </c>
      <c r="B5" s="53" t="s">
        <v>27</v>
      </c>
      <c r="C5" s="52" t="s">
        <v>26</v>
      </c>
      <c r="D5" s="24" t="s">
        <v>25</v>
      </c>
      <c r="E5" s="23" t="s">
        <v>24</v>
      </c>
      <c r="F5" s="21" t="s">
        <v>23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75" customHeight="1" thickTop="1" x14ac:dyDescent="0.15">
      <c r="A6" s="172" t="s">
        <v>101</v>
      </c>
      <c r="B6" s="39" t="s">
        <v>22</v>
      </c>
      <c r="C6" s="38">
        <v>327</v>
      </c>
      <c r="D6" s="37">
        <v>228</v>
      </c>
      <c r="E6" s="36">
        <v>61</v>
      </c>
      <c r="F6" s="35">
        <v>38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8.75" customHeight="1" x14ac:dyDescent="0.15">
      <c r="A7" s="173"/>
      <c r="B7" s="32" t="s">
        <v>21</v>
      </c>
      <c r="C7" s="31">
        <v>22215</v>
      </c>
      <c r="D7" s="30">
        <v>2736</v>
      </c>
      <c r="E7" s="29">
        <v>3072</v>
      </c>
      <c r="F7" s="33">
        <v>16407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8.75" customHeight="1" x14ac:dyDescent="0.15">
      <c r="A8" s="173"/>
      <c r="B8" s="32" t="s">
        <v>20</v>
      </c>
      <c r="C8" s="31">
        <v>92047947</v>
      </c>
      <c r="D8" s="30">
        <v>6274907</v>
      </c>
      <c r="E8" s="29">
        <v>7731954</v>
      </c>
      <c r="F8" s="33">
        <v>78041086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.75" customHeight="1" x14ac:dyDescent="0.15">
      <c r="A9" s="173"/>
      <c r="B9" s="32" t="s">
        <v>19</v>
      </c>
      <c r="C9" s="31">
        <v>4143.5042538825119</v>
      </c>
      <c r="D9" s="30">
        <v>2293.4601608187136</v>
      </c>
      <c r="E9" s="30">
        <v>2516.912109375</v>
      </c>
      <c r="F9" s="33">
        <v>4756.5725604924728</v>
      </c>
    </row>
    <row r="10" spans="1:21" ht="18.75" customHeight="1" x14ac:dyDescent="0.15">
      <c r="A10" s="173"/>
      <c r="B10" s="32" t="s">
        <v>18</v>
      </c>
      <c r="C10" s="31">
        <v>13086644</v>
      </c>
      <c r="D10" s="30">
        <v>2339269</v>
      </c>
      <c r="E10" s="29">
        <v>2783192</v>
      </c>
      <c r="F10" s="33">
        <v>7964183</v>
      </c>
    </row>
    <row r="11" spans="1:21" ht="18.75" customHeight="1" x14ac:dyDescent="0.15">
      <c r="A11" s="174"/>
      <c r="B11" s="51" t="s">
        <v>17</v>
      </c>
      <c r="C11" s="50">
        <v>589.09043439117715</v>
      </c>
      <c r="D11" s="49">
        <v>854.99597953216369</v>
      </c>
      <c r="E11" s="49">
        <v>905.98697916666663</v>
      </c>
      <c r="F11" s="48">
        <v>485.41372584872312</v>
      </c>
    </row>
    <row r="12" spans="1:21" ht="18.75" customHeight="1" x14ac:dyDescent="0.15">
      <c r="A12" s="175" t="s">
        <v>119</v>
      </c>
      <c r="B12" s="47" t="s">
        <v>22</v>
      </c>
      <c r="C12" s="34">
        <v>317</v>
      </c>
      <c r="D12" s="46">
        <v>215</v>
      </c>
      <c r="E12" s="45">
        <v>66</v>
      </c>
      <c r="F12" s="44">
        <v>36</v>
      </c>
    </row>
    <row r="13" spans="1:21" ht="18.75" customHeight="1" x14ac:dyDescent="0.15">
      <c r="A13" s="173"/>
      <c r="B13" s="32" t="s">
        <v>21</v>
      </c>
      <c r="C13" s="34">
        <v>22389</v>
      </c>
      <c r="D13" s="30">
        <v>2634</v>
      </c>
      <c r="E13" s="29">
        <v>3464</v>
      </c>
      <c r="F13" s="33">
        <v>16291</v>
      </c>
    </row>
    <row r="14" spans="1:21" ht="18.75" customHeight="1" x14ac:dyDescent="0.15">
      <c r="A14" s="173"/>
      <c r="B14" s="32" t="s">
        <v>20</v>
      </c>
      <c r="C14" s="31">
        <v>108177243</v>
      </c>
      <c r="D14" s="30">
        <v>6325639</v>
      </c>
      <c r="E14" s="29">
        <v>8963018</v>
      </c>
      <c r="F14" s="28">
        <v>92888586</v>
      </c>
    </row>
    <row r="15" spans="1:21" ht="18.75" customHeight="1" x14ac:dyDescent="0.15">
      <c r="A15" s="173"/>
      <c r="B15" s="32" t="s">
        <v>19</v>
      </c>
      <c r="C15" s="31">
        <v>4831.7139220152758</v>
      </c>
      <c r="D15" s="30">
        <v>2401.5334092634776</v>
      </c>
      <c r="E15" s="30">
        <v>2587.4763279445729</v>
      </c>
      <c r="F15" s="33">
        <v>5701.8345098520658</v>
      </c>
    </row>
    <row r="16" spans="1:21" ht="18.75" customHeight="1" x14ac:dyDescent="0.15">
      <c r="A16" s="173"/>
      <c r="B16" s="32" t="s">
        <v>18</v>
      </c>
      <c r="C16" s="31">
        <v>16649385</v>
      </c>
      <c r="D16" s="30">
        <v>2289031</v>
      </c>
      <c r="E16" s="29">
        <v>3107044</v>
      </c>
      <c r="F16" s="28">
        <v>11253310</v>
      </c>
    </row>
    <row r="17" spans="1:7" ht="18.75" customHeight="1" x14ac:dyDescent="0.15">
      <c r="A17" s="174"/>
      <c r="B17" s="43" t="s">
        <v>17</v>
      </c>
      <c r="C17" s="42">
        <v>743.6412970655233</v>
      </c>
      <c r="D17" s="41">
        <v>869.0322703113136</v>
      </c>
      <c r="E17" s="41">
        <v>896.95265588914549</v>
      </c>
      <c r="F17" s="40">
        <v>690.76852249708429</v>
      </c>
    </row>
    <row r="18" spans="1:7" ht="18.75" customHeight="1" x14ac:dyDescent="0.15">
      <c r="A18" s="173" t="s">
        <v>126</v>
      </c>
      <c r="B18" s="39" t="s">
        <v>22</v>
      </c>
      <c r="C18" s="130">
        <v>315</v>
      </c>
      <c r="D18" s="131">
        <v>214</v>
      </c>
      <c r="E18" s="132">
        <v>65</v>
      </c>
      <c r="F18" s="133">
        <v>36</v>
      </c>
    </row>
    <row r="19" spans="1:7" ht="18.75" customHeight="1" x14ac:dyDescent="0.15">
      <c r="A19" s="173"/>
      <c r="B19" s="32" t="s">
        <v>21</v>
      </c>
      <c r="C19" s="134">
        <v>22601</v>
      </c>
      <c r="D19" s="135">
        <v>2657</v>
      </c>
      <c r="E19" s="136">
        <v>3351</v>
      </c>
      <c r="F19" s="28">
        <v>16593</v>
      </c>
    </row>
    <row r="20" spans="1:7" ht="18.75" customHeight="1" x14ac:dyDescent="0.15">
      <c r="A20" s="173"/>
      <c r="B20" s="32" t="s">
        <v>20</v>
      </c>
      <c r="C20" s="137">
        <v>125278699</v>
      </c>
      <c r="D20" s="135">
        <v>6300706</v>
      </c>
      <c r="E20" s="136">
        <v>9294887</v>
      </c>
      <c r="F20" s="147" t="s">
        <v>131</v>
      </c>
      <c r="G20" s="116"/>
    </row>
    <row r="21" spans="1:7" ht="18.75" customHeight="1" x14ac:dyDescent="0.15">
      <c r="A21" s="173"/>
      <c r="B21" s="32" t="s">
        <v>19</v>
      </c>
      <c r="C21" s="165">
        <f>C20/C19</f>
        <v>5543.0599973452499</v>
      </c>
      <c r="D21" s="166">
        <f t="shared" ref="D21:E21" si="0">D20/D19</f>
        <v>2371.3609333835152</v>
      </c>
      <c r="E21" s="136">
        <f t="shared" si="0"/>
        <v>2773.7651447329154</v>
      </c>
      <c r="F21" s="147" t="s">
        <v>131</v>
      </c>
    </row>
    <row r="22" spans="1:7" ht="18.75" customHeight="1" x14ac:dyDescent="0.15">
      <c r="A22" s="173"/>
      <c r="B22" s="32" t="s">
        <v>18</v>
      </c>
      <c r="C22" s="137">
        <v>17639569</v>
      </c>
      <c r="D22" s="135">
        <v>2219115</v>
      </c>
      <c r="E22" s="136">
        <v>3431857</v>
      </c>
      <c r="F22" s="147" t="s">
        <v>131</v>
      </c>
      <c r="G22" s="116"/>
    </row>
    <row r="23" spans="1:7" ht="18.75" customHeight="1" thickBot="1" x14ac:dyDescent="0.2">
      <c r="A23" s="176"/>
      <c r="B23" s="27" t="s">
        <v>17</v>
      </c>
      <c r="C23" s="138">
        <f>C22/C19</f>
        <v>780.47736825804168</v>
      </c>
      <c r="D23" s="163">
        <f>D22/D19</f>
        <v>835.19570944674444</v>
      </c>
      <c r="E23" s="164">
        <f>E22/E19</f>
        <v>1024.1292151596538</v>
      </c>
      <c r="F23" s="150" t="s">
        <v>131</v>
      </c>
    </row>
    <row r="24" spans="1:7" ht="18.75" customHeight="1" x14ac:dyDescent="0.15">
      <c r="F24" s="56" t="s">
        <v>16</v>
      </c>
    </row>
  </sheetData>
  <mergeCells count="4">
    <mergeCell ref="A1:F2"/>
    <mergeCell ref="A6:A11"/>
    <mergeCell ref="A12:A17"/>
    <mergeCell ref="A18:A2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30"/>
  <sheetViews>
    <sheetView view="pageBreakPreview" topLeftCell="C3" zoomScaleNormal="85" zoomScaleSheetLayoutView="100" workbookViewId="0">
      <selection activeCell="R13" sqref="R13"/>
    </sheetView>
  </sheetViews>
  <sheetFormatPr defaultColWidth="9" defaultRowHeight="18.75" customHeight="1" x14ac:dyDescent="0.15"/>
  <cols>
    <col min="1" max="1" width="3.25" style="1" customWidth="1"/>
    <col min="2" max="2" width="28" style="1" customWidth="1"/>
    <col min="3" max="4" width="8" style="1" bestFit="1" customWidth="1"/>
    <col min="5" max="5" width="14" style="1" customWidth="1"/>
    <col min="6" max="6" width="8" style="1" bestFit="1" customWidth="1"/>
    <col min="7" max="7" width="8.5" style="1" bestFit="1" customWidth="1"/>
    <col min="8" max="8" width="13.5" style="1" customWidth="1"/>
    <col min="9" max="19" width="9" style="1"/>
    <col min="20" max="20" width="12.125" style="1" bestFit="1" customWidth="1"/>
    <col min="21" max="16384" width="9" style="1"/>
  </cols>
  <sheetData>
    <row r="1" spans="1:8" ht="18.75" customHeight="1" x14ac:dyDescent="0.15">
      <c r="A1" s="55" t="s">
        <v>56</v>
      </c>
      <c r="B1" s="67"/>
      <c r="C1" s="67"/>
      <c r="D1" s="67"/>
      <c r="E1" s="67"/>
      <c r="F1" s="67"/>
      <c r="G1" s="67"/>
      <c r="H1" s="67"/>
    </row>
    <row r="3" spans="1:8" ht="18.75" customHeight="1" thickBot="1" x14ac:dyDescent="0.2">
      <c r="A3" s="179" t="s">
        <v>55</v>
      </c>
      <c r="B3" s="180"/>
      <c r="C3" s="180"/>
      <c r="F3" s="188" t="s">
        <v>108</v>
      </c>
      <c r="G3" s="188"/>
      <c r="H3" s="188"/>
    </row>
    <row r="4" spans="1:8" ht="18.75" customHeight="1" x14ac:dyDescent="0.15">
      <c r="A4" s="181" t="s">
        <v>54</v>
      </c>
      <c r="B4" s="182"/>
      <c r="C4" s="185" t="s">
        <v>118</v>
      </c>
      <c r="D4" s="186"/>
      <c r="E4" s="187"/>
      <c r="F4" s="185" t="s">
        <v>127</v>
      </c>
      <c r="G4" s="186"/>
      <c r="H4" s="187"/>
    </row>
    <row r="5" spans="1:8" ht="18.75" customHeight="1" thickBot="1" x14ac:dyDescent="0.2">
      <c r="A5" s="183"/>
      <c r="B5" s="184"/>
      <c r="C5" s="66" t="s">
        <v>22</v>
      </c>
      <c r="D5" s="65" t="s">
        <v>21</v>
      </c>
      <c r="E5" s="64" t="s">
        <v>20</v>
      </c>
      <c r="F5" s="66" t="s">
        <v>22</v>
      </c>
      <c r="G5" s="65" t="s">
        <v>21</v>
      </c>
      <c r="H5" s="64" t="s">
        <v>20</v>
      </c>
    </row>
    <row r="6" spans="1:8" ht="38.25" customHeight="1" thickTop="1" x14ac:dyDescent="0.15">
      <c r="A6" s="177" t="s">
        <v>53</v>
      </c>
      <c r="B6" s="178"/>
      <c r="C6" s="139">
        <f>SUM(C7:C29)</f>
        <v>317</v>
      </c>
      <c r="D6" s="140">
        <f>SUM(D7:D29)</f>
        <v>22389</v>
      </c>
      <c r="E6" s="141">
        <v>108177243</v>
      </c>
      <c r="F6" s="139">
        <v>315</v>
      </c>
      <c r="G6" s="140">
        <v>22601</v>
      </c>
      <c r="H6" s="141">
        <v>125278699</v>
      </c>
    </row>
    <row r="7" spans="1:8" ht="19.5" customHeight="1" x14ac:dyDescent="0.15">
      <c r="A7" s="63"/>
      <c r="B7" s="62" t="s">
        <v>105</v>
      </c>
      <c r="C7" s="142">
        <v>19</v>
      </c>
      <c r="D7" s="143">
        <v>1318</v>
      </c>
      <c r="E7" s="144">
        <v>2735068</v>
      </c>
      <c r="F7" s="142">
        <v>19</v>
      </c>
      <c r="G7" s="143">
        <v>1255</v>
      </c>
      <c r="H7" s="144">
        <v>2733297</v>
      </c>
    </row>
    <row r="8" spans="1:8" ht="19.5" customHeight="1" x14ac:dyDescent="0.15">
      <c r="A8" s="61"/>
      <c r="B8" s="60" t="s">
        <v>52</v>
      </c>
      <c r="C8" s="145">
        <v>2</v>
      </c>
      <c r="D8" s="146">
        <v>18</v>
      </c>
      <c r="E8" s="147" t="s">
        <v>120</v>
      </c>
      <c r="F8" s="145">
        <v>2</v>
      </c>
      <c r="G8" s="146">
        <v>17</v>
      </c>
      <c r="H8" s="147" t="s">
        <v>131</v>
      </c>
    </row>
    <row r="9" spans="1:8" ht="19.5" customHeight="1" x14ac:dyDescent="0.15">
      <c r="A9" s="61"/>
      <c r="B9" s="60" t="s">
        <v>51</v>
      </c>
      <c r="C9" s="145">
        <v>6</v>
      </c>
      <c r="D9" s="146">
        <v>110</v>
      </c>
      <c r="E9" s="147">
        <v>146328</v>
      </c>
      <c r="F9" s="145">
        <v>6</v>
      </c>
      <c r="G9" s="146">
        <v>103</v>
      </c>
      <c r="H9" s="147">
        <v>135436</v>
      </c>
    </row>
    <row r="10" spans="1:8" ht="19.5" customHeight="1" x14ac:dyDescent="0.15">
      <c r="A10" s="61"/>
      <c r="B10" s="60" t="s">
        <v>50</v>
      </c>
      <c r="C10" s="145">
        <v>2</v>
      </c>
      <c r="D10" s="146">
        <v>32</v>
      </c>
      <c r="E10" s="147" t="s">
        <v>120</v>
      </c>
      <c r="F10" s="145">
        <v>2</v>
      </c>
      <c r="G10" s="146">
        <v>32</v>
      </c>
      <c r="H10" s="147" t="s">
        <v>131</v>
      </c>
    </row>
    <row r="11" spans="1:8" ht="19.5" customHeight="1" x14ac:dyDescent="0.15">
      <c r="A11" s="61"/>
      <c r="B11" s="60" t="s">
        <v>49</v>
      </c>
      <c r="C11" s="145">
        <v>5</v>
      </c>
      <c r="D11" s="146">
        <v>97</v>
      </c>
      <c r="E11" s="147">
        <v>136368</v>
      </c>
      <c r="F11" s="145">
        <v>5</v>
      </c>
      <c r="G11" s="146">
        <v>96</v>
      </c>
      <c r="H11" s="147">
        <v>112047</v>
      </c>
    </row>
    <row r="12" spans="1:8" ht="19.5" customHeight="1" x14ac:dyDescent="0.15">
      <c r="A12" s="61"/>
      <c r="B12" s="60" t="s">
        <v>48</v>
      </c>
      <c r="C12" s="145" t="s">
        <v>121</v>
      </c>
      <c r="D12" s="147" t="s">
        <v>121</v>
      </c>
      <c r="E12" s="147" t="s">
        <v>121</v>
      </c>
      <c r="F12" s="145" t="s">
        <v>121</v>
      </c>
      <c r="G12" s="147" t="s">
        <v>121</v>
      </c>
      <c r="H12" s="147" t="s">
        <v>121</v>
      </c>
    </row>
    <row r="13" spans="1:8" ht="19.5" customHeight="1" x14ac:dyDescent="0.15">
      <c r="A13" s="61"/>
      <c r="B13" s="60" t="s">
        <v>47</v>
      </c>
      <c r="C13" s="145" t="s">
        <v>121</v>
      </c>
      <c r="D13" s="147" t="s">
        <v>121</v>
      </c>
      <c r="E13" s="147" t="s">
        <v>121</v>
      </c>
      <c r="F13" s="145" t="s">
        <v>121</v>
      </c>
      <c r="G13" s="147" t="s">
        <v>121</v>
      </c>
      <c r="H13" s="147" t="s">
        <v>121</v>
      </c>
    </row>
    <row r="14" spans="1:8" ht="19.5" customHeight="1" x14ac:dyDescent="0.15">
      <c r="A14" s="61"/>
      <c r="B14" s="60" t="s">
        <v>46</v>
      </c>
      <c r="C14" s="145">
        <v>5</v>
      </c>
      <c r="D14" s="146">
        <v>193</v>
      </c>
      <c r="E14" s="147">
        <v>501782</v>
      </c>
      <c r="F14" s="145">
        <v>4</v>
      </c>
      <c r="G14" s="146">
        <v>190</v>
      </c>
      <c r="H14" s="147">
        <v>446134</v>
      </c>
    </row>
    <row r="15" spans="1:8" ht="19.5" customHeight="1" x14ac:dyDescent="0.15">
      <c r="A15" s="61"/>
      <c r="B15" s="60" t="s">
        <v>45</v>
      </c>
      <c r="C15" s="145">
        <v>1</v>
      </c>
      <c r="D15" s="146">
        <v>7</v>
      </c>
      <c r="E15" s="147" t="s">
        <v>120</v>
      </c>
      <c r="F15" s="145">
        <v>1</v>
      </c>
      <c r="G15" s="146">
        <v>7</v>
      </c>
      <c r="H15" s="147" t="s">
        <v>131</v>
      </c>
    </row>
    <row r="16" spans="1:8" ht="19.5" customHeight="1" x14ac:dyDescent="0.15">
      <c r="A16" s="61"/>
      <c r="B16" s="60" t="s">
        <v>44</v>
      </c>
      <c r="C16" s="145">
        <v>25</v>
      </c>
      <c r="D16" s="146">
        <v>1117</v>
      </c>
      <c r="E16" s="147">
        <v>3092134</v>
      </c>
      <c r="F16" s="145">
        <v>26</v>
      </c>
      <c r="G16" s="146">
        <v>1387</v>
      </c>
      <c r="H16" s="147">
        <v>3262437</v>
      </c>
    </row>
    <row r="17" spans="1:20" ht="19.5" customHeight="1" x14ac:dyDescent="0.15">
      <c r="A17" s="61"/>
      <c r="B17" s="60" t="s">
        <v>43</v>
      </c>
      <c r="C17" s="145">
        <v>9</v>
      </c>
      <c r="D17" s="146">
        <v>552</v>
      </c>
      <c r="E17" s="147">
        <v>1477712</v>
      </c>
      <c r="F17" s="145">
        <v>7</v>
      </c>
      <c r="G17" s="146">
        <v>374</v>
      </c>
      <c r="H17" s="147">
        <v>1297965</v>
      </c>
    </row>
    <row r="18" spans="1:20" ht="19.5" customHeight="1" x14ac:dyDescent="0.15">
      <c r="A18" s="61"/>
      <c r="B18" s="60" t="s">
        <v>42</v>
      </c>
      <c r="C18" s="145">
        <v>1</v>
      </c>
      <c r="D18" s="146">
        <v>27</v>
      </c>
      <c r="E18" s="147" t="s">
        <v>120</v>
      </c>
      <c r="F18" s="145">
        <v>1</v>
      </c>
      <c r="G18" s="146">
        <v>28</v>
      </c>
      <c r="H18" s="147" t="s">
        <v>131</v>
      </c>
    </row>
    <row r="19" spans="1:20" ht="19.5" customHeight="1" x14ac:dyDescent="0.15">
      <c r="A19" s="61"/>
      <c r="B19" s="60" t="s">
        <v>41</v>
      </c>
      <c r="C19" s="145">
        <v>17</v>
      </c>
      <c r="D19" s="146">
        <v>375</v>
      </c>
      <c r="E19" s="147">
        <v>2909545</v>
      </c>
      <c r="F19" s="145">
        <v>16</v>
      </c>
      <c r="G19" s="146">
        <v>367</v>
      </c>
      <c r="H19" s="147">
        <v>2930284</v>
      </c>
    </row>
    <row r="20" spans="1:20" ht="19.5" customHeight="1" x14ac:dyDescent="0.15">
      <c r="A20" s="61"/>
      <c r="B20" s="60" t="s">
        <v>40</v>
      </c>
      <c r="C20" s="145">
        <v>5</v>
      </c>
      <c r="D20" s="146">
        <v>45</v>
      </c>
      <c r="E20" s="147">
        <v>100957</v>
      </c>
      <c r="F20" s="145">
        <v>6</v>
      </c>
      <c r="G20" s="146">
        <v>61</v>
      </c>
      <c r="H20" s="147">
        <v>174493</v>
      </c>
    </row>
    <row r="21" spans="1:20" ht="19.5" customHeight="1" x14ac:dyDescent="0.15">
      <c r="A21" s="61"/>
      <c r="B21" s="60" t="s">
        <v>39</v>
      </c>
      <c r="C21" s="145">
        <v>53</v>
      </c>
      <c r="D21" s="146">
        <v>1836</v>
      </c>
      <c r="E21" s="147">
        <v>4603820</v>
      </c>
      <c r="F21" s="145">
        <v>51</v>
      </c>
      <c r="G21" s="146">
        <v>2101</v>
      </c>
      <c r="H21" s="147">
        <v>4731497</v>
      </c>
    </row>
    <row r="22" spans="1:20" ht="19.5" customHeight="1" x14ac:dyDescent="0.15">
      <c r="A22" s="61"/>
      <c r="B22" s="60" t="s">
        <v>38</v>
      </c>
      <c r="C22" s="145">
        <v>25</v>
      </c>
      <c r="D22" s="146">
        <v>1444</v>
      </c>
      <c r="E22" s="147">
        <v>6599350</v>
      </c>
      <c r="F22" s="145">
        <v>25</v>
      </c>
      <c r="G22" s="146">
        <v>1510</v>
      </c>
      <c r="H22" s="147">
        <v>6106515</v>
      </c>
    </row>
    <row r="23" spans="1:20" ht="19.5" customHeight="1" x14ac:dyDescent="0.15">
      <c r="A23" s="61"/>
      <c r="B23" s="60" t="s">
        <v>37</v>
      </c>
      <c r="C23" s="145">
        <v>61</v>
      </c>
      <c r="D23" s="146">
        <v>4630</v>
      </c>
      <c r="E23" s="147">
        <v>8880153</v>
      </c>
      <c r="F23" s="145">
        <v>63</v>
      </c>
      <c r="G23" s="146">
        <v>4830</v>
      </c>
      <c r="H23" s="147">
        <v>8818411</v>
      </c>
    </row>
    <row r="24" spans="1:20" ht="19.5" customHeight="1" x14ac:dyDescent="0.15">
      <c r="A24" s="61"/>
      <c r="B24" s="60" t="s">
        <v>36</v>
      </c>
      <c r="C24" s="145">
        <v>2</v>
      </c>
      <c r="D24" s="146">
        <v>135</v>
      </c>
      <c r="E24" s="147" t="s">
        <v>120</v>
      </c>
      <c r="F24" s="145">
        <v>1</v>
      </c>
      <c r="G24" s="146">
        <v>10</v>
      </c>
      <c r="H24" s="147" t="s">
        <v>131</v>
      </c>
    </row>
    <row r="25" spans="1:20" ht="19.5" customHeight="1" x14ac:dyDescent="0.15">
      <c r="A25" s="61"/>
      <c r="B25" s="60" t="s">
        <v>35</v>
      </c>
      <c r="C25" s="145">
        <v>2</v>
      </c>
      <c r="D25" s="146">
        <v>44</v>
      </c>
      <c r="E25" s="147" t="s">
        <v>120</v>
      </c>
      <c r="F25" s="145">
        <v>2</v>
      </c>
      <c r="G25" s="146">
        <v>47</v>
      </c>
      <c r="H25" s="147" t="s">
        <v>131</v>
      </c>
    </row>
    <row r="26" spans="1:20" ht="19.5" customHeight="1" x14ac:dyDescent="0.15">
      <c r="A26" s="61"/>
      <c r="B26" s="60" t="s">
        <v>34</v>
      </c>
      <c r="C26" s="145">
        <v>19</v>
      </c>
      <c r="D26" s="146">
        <v>713</v>
      </c>
      <c r="E26" s="147">
        <v>1476166</v>
      </c>
      <c r="F26" s="145">
        <v>19</v>
      </c>
      <c r="G26" s="146">
        <v>689</v>
      </c>
      <c r="H26" s="147">
        <v>1405251</v>
      </c>
      <c r="T26" s="86"/>
    </row>
    <row r="27" spans="1:20" ht="19.5" customHeight="1" x14ac:dyDescent="0.15">
      <c r="A27" s="61"/>
      <c r="B27" s="60" t="s">
        <v>33</v>
      </c>
      <c r="C27" s="145" t="s">
        <v>121</v>
      </c>
      <c r="D27" s="146" t="s">
        <v>121</v>
      </c>
      <c r="E27" s="147" t="s">
        <v>121</v>
      </c>
      <c r="F27" s="145" t="s">
        <v>121</v>
      </c>
      <c r="G27" s="147" t="s">
        <v>121</v>
      </c>
      <c r="H27" s="147" t="s">
        <v>121</v>
      </c>
    </row>
    <row r="28" spans="1:20" ht="19.5" customHeight="1" x14ac:dyDescent="0.15">
      <c r="A28" s="61"/>
      <c r="B28" s="60" t="s">
        <v>32</v>
      </c>
      <c r="C28" s="145">
        <v>48</v>
      </c>
      <c r="D28" s="146">
        <v>9545</v>
      </c>
      <c r="E28" s="147">
        <v>74421846</v>
      </c>
      <c r="F28" s="145">
        <v>50</v>
      </c>
      <c r="G28" s="146">
        <v>9373</v>
      </c>
      <c r="H28" s="147">
        <v>92446026</v>
      </c>
    </row>
    <row r="29" spans="1:20" ht="19.5" customHeight="1" thickBot="1" x14ac:dyDescent="0.2">
      <c r="A29" s="59"/>
      <c r="B29" s="58" t="s">
        <v>31</v>
      </c>
      <c r="C29" s="148">
        <v>10</v>
      </c>
      <c r="D29" s="149">
        <v>151</v>
      </c>
      <c r="E29" s="150">
        <v>259852</v>
      </c>
      <c r="F29" s="148">
        <v>9</v>
      </c>
      <c r="G29" s="149">
        <v>124</v>
      </c>
      <c r="H29" s="150">
        <v>186642</v>
      </c>
    </row>
    <row r="30" spans="1:20" ht="19.5" customHeight="1" x14ac:dyDescent="0.15">
      <c r="B30" s="57"/>
      <c r="C30" s="57"/>
      <c r="D30" s="57"/>
      <c r="E30" s="57"/>
      <c r="F30" s="57"/>
      <c r="G30" s="56"/>
      <c r="H30" s="56" t="s">
        <v>30</v>
      </c>
    </row>
  </sheetData>
  <mergeCells count="6">
    <mergeCell ref="A6:B6"/>
    <mergeCell ref="A3:C3"/>
    <mergeCell ref="A4:B5"/>
    <mergeCell ref="C4:E4"/>
    <mergeCell ref="F4:H4"/>
    <mergeCell ref="F3:H3"/>
  </mergeCells>
  <phoneticPr fontId="1"/>
  <pageMargins left="0.59055118110236227" right="0.78740157480314965" top="0.98425196850393704" bottom="0.98425196850393704" header="0.51181102362204722" footer="0.51181102362204722"/>
  <pageSetup paperSize="9" scale="98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85" zoomScaleNormal="85" workbookViewId="0">
      <selection activeCell="M20" sqref="A19:M20"/>
    </sheetView>
  </sheetViews>
  <sheetFormatPr defaultColWidth="9" defaultRowHeight="18.75" customHeight="1" x14ac:dyDescent="0.15"/>
  <cols>
    <col min="1" max="1" width="28.625" style="1" customWidth="1"/>
    <col min="2" max="4" width="18.5" style="1" customWidth="1"/>
    <col min="5" max="5" width="5.125" style="1" customWidth="1"/>
    <col min="6" max="6" width="28.75" style="1" customWidth="1"/>
    <col min="7" max="7" width="9" style="1"/>
    <col min="8" max="8" width="14.5" style="1" customWidth="1"/>
    <col min="9" max="9" width="12.625" bestFit="1" customWidth="1"/>
    <col min="10" max="10" width="11.75" style="1" bestFit="1" customWidth="1"/>
    <col min="11" max="16384" width="9" style="1"/>
  </cols>
  <sheetData>
    <row r="1" spans="1:12" ht="18.75" customHeight="1" x14ac:dyDescent="0.15">
      <c r="A1" s="119"/>
      <c r="B1" s="119"/>
      <c r="C1" s="119"/>
      <c r="D1" s="119"/>
    </row>
    <row r="3" spans="1:12" ht="18.75" customHeight="1" x14ac:dyDescent="0.15">
      <c r="C3" s="17"/>
      <c r="D3" s="5"/>
    </row>
    <row r="4" spans="1:12" ht="18.75" customHeight="1" thickBot="1" x14ac:dyDescent="0.2">
      <c r="A4" s="91"/>
      <c r="B4" s="90"/>
      <c r="C4" s="90"/>
      <c r="D4" s="90"/>
      <c r="F4" s="89" t="s">
        <v>132</v>
      </c>
      <c r="G4" s="188"/>
      <c r="H4" s="188"/>
    </row>
    <row r="5" spans="1:12" ht="18.75" customHeight="1" thickBot="1" x14ac:dyDescent="0.2">
      <c r="A5" s="69"/>
      <c r="B5" s="68"/>
      <c r="C5" s="68"/>
      <c r="D5" s="68"/>
      <c r="F5" s="123" t="s">
        <v>70</v>
      </c>
      <c r="G5" s="88" t="s">
        <v>69</v>
      </c>
      <c r="H5" s="122" t="s">
        <v>20</v>
      </c>
    </row>
    <row r="6" spans="1:12" ht="18.75" customHeight="1" thickTop="1" x14ac:dyDescent="0.15">
      <c r="A6" s="69"/>
      <c r="B6" s="68"/>
      <c r="C6" s="68"/>
      <c r="D6" s="68"/>
      <c r="F6" s="62" t="s">
        <v>32</v>
      </c>
      <c r="G6" s="87">
        <f>H6/H16*100</f>
        <v>73.792294091432098</v>
      </c>
      <c r="H6" s="147">
        <v>92446026</v>
      </c>
      <c r="J6" s="86"/>
    </row>
    <row r="7" spans="1:12" ht="18.75" customHeight="1" x14ac:dyDescent="0.15">
      <c r="A7" s="69"/>
      <c r="B7" s="68"/>
      <c r="C7" s="68"/>
      <c r="D7" s="68"/>
      <c r="F7" s="60" t="s">
        <v>37</v>
      </c>
      <c r="G7" s="82">
        <f>H7/H16*100</f>
        <v>7.0390346247130173</v>
      </c>
      <c r="H7" s="147">
        <v>8818411</v>
      </c>
      <c r="J7" s="78"/>
    </row>
    <row r="8" spans="1:12" ht="18.75" customHeight="1" x14ac:dyDescent="0.15">
      <c r="A8" s="69"/>
      <c r="B8" s="68"/>
      <c r="C8" s="68"/>
      <c r="D8" s="68"/>
      <c r="F8" s="60" t="s">
        <v>38</v>
      </c>
      <c r="G8" s="82">
        <f>H8/H16*100</f>
        <v>4.8743442011638392</v>
      </c>
      <c r="H8" s="147">
        <v>6106515</v>
      </c>
    </row>
    <row r="9" spans="1:12" ht="18.75" customHeight="1" x14ac:dyDescent="0.15">
      <c r="A9" s="69"/>
      <c r="B9" s="68"/>
      <c r="C9" s="68"/>
      <c r="D9" s="68"/>
      <c r="F9" s="60" t="s">
        <v>39</v>
      </c>
      <c r="G9" s="82">
        <f>H9/H16*100</f>
        <v>3.7767769283747108</v>
      </c>
      <c r="H9" s="147">
        <v>4731497</v>
      </c>
    </row>
    <row r="10" spans="1:12" ht="18.75" customHeight="1" x14ac:dyDescent="0.15">
      <c r="A10" s="69"/>
      <c r="B10" s="68"/>
      <c r="C10" s="68"/>
      <c r="D10" s="68"/>
      <c r="F10" s="60" t="s">
        <v>44</v>
      </c>
      <c r="G10" s="82">
        <f>H10/H16*100</f>
        <v>2.6041434226579891</v>
      </c>
      <c r="H10" s="147">
        <v>3262437</v>
      </c>
    </row>
    <row r="11" spans="1:12" ht="18.75" customHeight="1" x14ac:dyDescent="0.15">
      <c r="A11" s="69"/>
      <c r="B11" s="68"/>
      <c r="C11" s="68"/>
      <c r="D11" s="68"/>
      <c r="F11" s="60" t="s">
        <v>41</v>
      </c>
      <c r="G11" s="82">
        <f>H11/H16*100</f>
        <v>2.33901215720639</v>
      </c>
      <c r="H11" s="144">
        <v>2930284</v>
      </c>
    </row>
    <row r="12" spans="1:12" ht="18.75" customHeight="1" x14ac:dyDescent="0.15">
      <c r="A12" s="69"/>
      <c r="B12" s="68"/>
      <c r="C12" s="68"/>
      <c r="D12" s="68"/>
      <c r="F12" s="60" t="s">
        <v>133</v>
      </c>
      <c r="G12" s="82">
        <f>H12/H16*100</f>
        <v>2.1817731360700034</v>
      </c>
      <c r="H12" s="147">
        <v>2733297</v>
      </c>
      <c r="J12" s="85"/>
      <c r="K12" s="77"/>
      <c r="L12" s="84"/>
    </row>
    <row r="13" spans="1:12" ht="18.75" customHeight="1" x14ac:dyDescent="0.15">
      <c r="A13" s="69"/>
      <c r="B13" s="68"/>
      <c r="C13" s="68"/>
      <c r="D13" s="68"/>
      <c r="F13" s="60" t="s">
        <v>34</v>
      </c>
      <c r="G13" s="82">
        <f>H13/H16*100</f>
        <v>1.1216998669502467</v>
      </c>
      <c r="H13" s="147">
        <v>1405251</v>
      </c>
    </row>
    <row r="14" spans="1:12" ht="18.75" customHeight="1" x14ac:dyDescent="0.15">
      <c r="A14" s="69"/>
      <c r="B14" s="68"/>
      <c r="C14" s="68"/>
      <c r="D14" s="68"/>
      <c r="F14" s="83" t="s">
        <v>43</v>
      </c>
      <c r="G14" s="82">
        <f>H14/H16*100</f>
        <v>1.036062004443389</v>
      </c>
      <c r="H14" s="147">
        <v>1297965</v>
      </c>
      <c r="I14" s="81"/>
    </row>
    <row r="15" spans="1:12" ht="18.75" customHeight="1" thickBot="1" x14ac:dyDescent="0.2">
      <c r="F15" s="58" t="s">
        <v>68</v>
      </c>
      <c r="G15" s="80">
        <f>H15/H16*100</f>
        <v>1.2348595669883196</v>
      </c>
      <c r="H15" s="168">
        <v>1547016</v>
      </c>
    </row>
    <row r="16" spans="1:12" ht="18.75" customHeight="1" x14ac:dyDescent="0.15">
      <c r="F16" s="1" t="s">
        <v>67</v>
      </c>
      <c r="G16" s="79">
        <f>SUM(G6:G15)</f>
        <v>100</v>
      </c>
      <c r="H16" s="78">
        <f>SUM(H6:H15)</f>
        <v>125278699</v>
      </c>
    </row>
    <row r="17" spans="1:8" ht="18.75" customHeight="1" x14ac:dyDescent="0.15">
      <c r="H17" s="78"/>
    </row>
    <row r="18" spans="1:8" ht="18.75" customHeight="1" x14ac:dyDescent="0.15">
      <c r="F18" s="69"/>
      <c r="G18" s="77"/>
      <c r="H18" s="76"/>
    </row>
    <row r="19" spans="1:8" ht="18.75" customHeight="1" x14ac:dyDescent="0.15">
      <c r="F19" s="85"/>
      <c r="G19" s="77"/>
      <c r="H19" s="84"/>
    </row>
    <row r="23" spans="1:8" ht="18.75" customHeight="1" x14ac:dyDescent="0.15">
      <c r="A23" s="119" t="s">
        <v>66</v>
      </c>
    </row>
    <row r="25" spans="1:8" ht="18.75" customHeight="1" thickBot="1" x14ac:dyDescent="0.2">
      <c r="A25" s="1" t="s">
        <v>65</v>
      </c>
      <c r="C25" s="17"/>
      <c r="D25" s="5" t="s">
        <v>112</v>
      </c>
    </row>
    <row r="26" spans="1:8" ht="15" thickBot="1" x14ac:dyDescent="0.2">
      <c r="A26" s="123" t="s">
        <v>64</v>
      </c>
      <c r="B26" s="75" t="s">
        <v>115</v>
      </c>
      <c r="C26" s="75" t="s">
        <v>117</v>
      </c>
      <c r="D26" s="75" t="s">
        <v>128</v>
      </c>
    </row>
    <row r="27" spans="1:8" ht="18.75" customHeight="1" thickTop="1" x14ac:dyDescent="0.15">
      <c r="A27" s="124" t="s">
        <v>63</v>
      </c>
      <c r="B27" s="74">
        <v>327</v>
      </c>
      <c r="C27" s="74">
        <v>317</v>
      </c>
      <c r="D27" s="151">
        <v>315</v>
      </c>
    </row>
    <row r="28" spans="1:8" ht="18.75" customHeight="1" x14ac:dyDescent="0.15">
      <c r="A28" s="120" t="s">
        <v>62</v>
      </c>
      <c r="B28" s="73">
        <v>22215</v>
      </c>
      <c r="C28" s="73">
        <v>22389</v>
      </c>
      <c r="D28" s="152">
        <v>22601</v>
      </c>
    </row>
    <row r="29" spans="1:8" ht="18.75" customHeight="1" x14ac:dyDescent="0.15">
      <c r="A29" s="120" t="s">
        <v>61</v>
      </c>
      <c r="B29" s="73">
        <v>12686008</v>
      </c>
      <c r="C29" s="73">
        <v>12483418</v>
      </c>
      <c r="D29" s="152">
        <v>12661967</v>
      </c>
    </row>
    <row r="30" spans="1:8" ht="18.75" customHeight="1" x14ac:dyDescent="0.15">
      <c r="A30" s="120" t="s">
        <v>60</v>
      </c>
      <c r="B30" s="73">
        <v>86573296</v>
      </c>
      <c r="C30" s="73">
        <v>87821323</v>
      </c>
      <c r="D30" s="152">
        <v>103488476</v>
      </c>
    </row>
    <row r="31" spans="1:8" ht="18.75" customHeight="1" x14ac:dyDescent="0.15">
      <c r="A31" s="120" t="s">
        <v>59</v>
      </c>
      <c r="B31" s="73">
        <v>106389614</v>
      </c>
      <c r="C31" s="73">
        <v>108177243</v>
      </c>
      <c r="D31" s="152">
        <v>125278699</v>
      </c>
    </row>
    <row r="32" spans="1:8" ht="18.75" customHeight="1" x14ac:dyDescent="0.15">
      <c r="A32" s="120" t="s">
        <v>58</v>
      </c>
      <c r="B32" s="73">
        <v>2067536</v>
      </c>
      <c r="C32" s="73">
        <v>1943306</v>
      </c>
      <c r="D32" s="152">
        <v>3170246</v>
      </c>
    </row>
    <row r="33" spans="1:4" ht="18.75" customHeight="1" thickBot="1" x14ac:dyDescent="0.2">
      <c r="A33" s="121" t="s">
        <v>57</v>
      </c>
      <c r="B33" s="72">
        <v>16709583</v>
      </c>
      <c r="C33" s="72">
        <v>19498225</v>
      </c>
      <c r="D33" s="153">
        <v>17639569</v>
      </c>
    </row>
    <row r="34" spans="1:4" ht="18.75" customHeight="1" x14ac:dyDescent="0.15">
      <c r="A34" s="71"/>
      <c r="B34" s="70"/>
      <c r="C34" s="70"/>
      <c r="D34" s="68" t="s">
        <v>99</v>
      </c>
    </row>
    <row r="38" spans="1:4" ht="18.75" customHeight="1" x14ac:dyDescent="0.15">
      <c r="A38" s="69"/>
      <c r="B38" s="68"/>
      <c r="C38" s="68"/>
      <c r="D38" s="68"/>
    </row>
    <row r="39" spans="1:4" ht="18.75" customHeight="1" x14ac:dyDescent="0.15">
      <c r="A39" s="69"/>
      <c r="B39" s="68"/>
      <c r="C39" s="68"/>
      <c r="D39" s="68"/>
    </row>
    <row r="40" spans="1:4" ht="18.75" customHeight="1" x14ac:dyDescent="0.15">
      <c r="D40" s="5"/>
    </row>
  </sheetData>
  <mergeCells count="1"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J34"/>
  <sheetViews>
    <sheetView zoomScale="85" zoomScaleNormal="85" workbookViewId="0">
      <selection activeCell="F29" sqref="D24:F29"/>
    </sheetView>
  </sheetViews>
  <sheetFormatPr defaultColWidth="17.375" defaultRowHeight="18.75" customHeight="1" x14ac:dyDescent="0.15"/>
  <cols>
    <col min="1" max="1" width="11.125" style="1" customWidth="1"/>
    <col min="2" max="5" width="18.875" style="1" customWidth="1"/>
    <col min="6" max="16384" width="17.375" style="1"/>
  </cols>
  <sheetData>
    <row r="1" spans="1:10" ht="18.75" customHeight="1" x14ac:dyDescent="0.15">
      <c r="A1" s="25" t="s">
        <v>76</v>
      </c>
      <c r="F1" s="17"/>
      <c r="G1" s="17"/>
      <c r="H1" s="17"/>
      <c r="I1" s="17"/>
      <c r="J1" s="17"/>
    </row>
    <row r="2" spans="1:10" ht="18.75" customHeight="1" x14ac:dyDescent="0.15">
      <c r="F2" s="17"/>
      <c r="G2" s="17"/>
      <c r="H2" s="17"/>
      <c r="I2" s="17"/>
      <c r="J2" s="17"/>
    </row>
    <row r="3" spans="1:10" ht="18.75" customHeight="1" thickBot="1" x14ac:dyDescent="0.2">
      <c r="A3" s="1" t="s">
        <v>75</v>
      </c>
      <c r="E3" s="56" t="s">
        <v>110</v>
      </c>
      <c r="F3" s="17"/>
      <c r="G3" s="17"/>
      <c r="H3" s="17"/>
      <c r="I3" s="17"/>
      <c r="J3" s="17"/>
    </row>
    <row r="4" spans="1:10" ht="18.75" customHeight="1" thickBot="1" x14ac:dyDescent="0.2">
      <c r="A4" s="22" t="s">
        <v>11</v>
      </c>
      <c r="B4" s="107" t="s">
        <v>22</v>
      </c>
      <c r="C4" s="106" t="s">
        <v>74</v>
      </c>
      <c r="D4" s="106" t="s">
        <v>73</v>
      </c>
      <c r="E4" s="105" t="s">
        <v>72</v>
      </c>
      <c r="F4" s="17"/>
      <c r="G4" s="17"/>
      <c r="H4" s="17"/>
      <c r="I4" s="17"/>
      <c r="J4" s="17"/>
    </row>
    <row r="5" spans="1:10" ht="18.75" customHeight="1" thickTop="1" x14ac:dyDescent="0.15">
      <c r="A5" s="99" t="s">
        <v>129</v>
      </c>
      <c r="B5" s="104">
        <v>89</v>
      </c>
      <c r="C5" s="103">
        <v>1800034</v>
      </c>
      <c r="D5" s="103">
        <v>814196</v>
      </c>
      <c r="E5" s="102">
        <v>1071605</v>
      </c>
      <c r="F5" s="17"/>
      <c r="G5" s="17"/>
      <c r="H5" s="17"/>
      <c r="I5" s="17"/>
      <c r="J5" s="17"/>
    </row>
    <row r="6" spans="1:10" ht="18.75" customHeight="1" x14ac:dyDescent="0.15">
      <c r="A6" s="99" t="s">
        <v>71</v>
      </c>
      <c r="B6" s="101">
        <v>100</v>
      </c>
      <c r="C6" s="100">
        <v>1733532</v>
      </c>
      <c r="D6" s="97" t="s">
        <v>103</v>
      </c>
      <c r="E6" s="125" t="s">
        <v>106</v>
      </c>
      <c r="F6" s="17"/>
      <c r="G6" s="17"/>
      <c r="H6" s="17"/>
      <c r="I6" s="17"/>
      <c r="J6" s="17"/>
    </row>
    <row r="7" spans="1:10" ht="18.75" customHeight="1" x14ac:dyDescent="0.15">
      <c r="A7" s="99" t="s">
        <v>102</v>
      </c>
      <c r="B7" s="98">
        <v>99</v>
      </c>
      <c r="C7" s="97">
        <v>1753519</v>
      </c>
      <c r="D7" s="97" t="s">
        <v>103</v>
      </c>
      <c r="E7" s="125" t="s">
        <v>106</v>
      </c>
      <c r="F7" s="17"/>
      <c r="G7" s="17"/>
      <c r="H7" s="17"/>
      <c r="I7" s="17"/>
      <c r="J7" s="17"/>
    </row>
    <row r="8" spans="1:10" ht="18.75" customHeight="1" x14ac:dyDescent="0.15">
      <c r="A8" s="99" t="s">
        <v>116</v>
      </c>
      <c r="B8" s="96">
        <v>102</v>
      </c>
      <c r="C8" s="95">
        <v>1765850</v>
      </c>
      <c r="D8" s="95" t="s">
        <v>122</v>
      </c>
      <c r="E8" s="125" t="s">
        <v>106</v>
      </c>
      <c r="F8" s="17"/>
      <c r="G8" s="17"/>
      <c r="H8" s="17"/>
      <c r="I8" s="17"/>
      <c r="J8" s="17"/>
    </row>
    <row r="9" spans="1:10" ht="18.75" customHeight="1" thickBot="1" x14ac:dyDescent="0.2">
      <c r="A9" s="99" t="s">
        <v>130</v>
      </c>
      <c r="B9" s="155">
        <v>101</v>
      </c>
      <c r="C9" s="156">
        <v>1743644</v>
      </c>
      <c r="D9" s="95" t="s">
        <v>122</v>
      </c>
      <c r="E9" s="154" t="s">
        <v>106</v>
      </c>
      <c r="F9" s="17"/>
      <c r="G9" s="17"/>
      <c r="H9" s="17"/>
      <c r="I9" s="17"/>
      <c r="J9" s="17"/>
    </row>
    <row r="10" spans="1:10" ht="18.75" customHeight="1" x14ac:dyDescent="0.15">
      <c r="A10" s="94"/>
      <c r="B10" s="93"/>
      <c r="C10" s="93"/>
      <c r="D10" s="93"/>
      <c r="E10" s="56" t="s">
        <v>16</v>
      </c>
      <c r="F10" s="17"/>
      <c r="G10" s="17"/>
      <c r="H10" s="17"/>
      <c r="I10" s="17"/>
      <c r="J10" s="17"/>
    </row>
    <row r="11" spans="1:10" ht="18.75" customHeight="1" x14ac:dyDescent="0.15">
      <c r="A11" s="92" t="s">
        <v>109</v>
      </c>
      <c r="B11" s="17"/>
      <c r="C11" s="17"/>
      <c r="D11" s="17"/>
      <c r="E11" s="17"/>
      <c r="F11" s="17"/>
    </row>
    <row r="12" spans="1:10" ht="18.75" customHeight="1" x14ac:dyDescent="0.15">
      <c r="A12" s="92" t="s">
        <v>113</v>
      </c>
      <c r="B12" s="17"/>
      <c r="C12" s="17"/>
      <c r="D12" s="17"/>
      <c r="E12" s="17"/>
      <c r="F12" s="17"/>
    </row>
    <row r="13" spans="1:10" ht="18.75" customHeight="1" x14ac:dyDescent="0.15">
      <c r="A13" s="17"/>
      <c r="B13" s="17"/>
      <c r="C13" s="17"/>
      <c r="D13" s="17"/>
      <c r="E13" s="17"/>
      <c r="F13" s="17"/>
    </row>
    <row r="14" spans="1:10" ht="18.75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18.75" customHeight="1" x14ac:dyDescent="0.15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18.75" customHeight="1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18.75" customHeight="1" x14ac:dyDescent="0.1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18.75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18.7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8.75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18.75" customHeight="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18.75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8.7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18.7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18.7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8.75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8.75" customHeight="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8.75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8.75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8.75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8.75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8.7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ht="18.75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18.75" customHeight="1" x14ac:dyDescent="0.15">
      <c r="A34" s="4"/>
      <c r="B34" s="17"/>
      <c r="C34" s="17"/>
      <c r="D34" s="17"/>
      <c r="E34" s="17"/>
      <c r="F34" s="17"/>
      <c r="G34" s="17"/>
      <c r="H34" s="17"/>
      <c r="I34" s="17"/>
      <c r="J34" s="17"/>
    </row>
  </sheetData>
  <phoneticPr fontId="1"/>
  <pageMargins left="0.59055118110236227" right="0.98425196850393704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3"/>
  <sheetViews>
    <sheetView showGridLines="0" workbookViewId="0">
      <selection activeCell="K23" sqref="K23"/>
    </sheetView>
  </sheetViews>
  <sheetFormatPr defaultRowHeight="18.75" customHeight="1" x14ac:dyDescent="0.15"/>
  <cols>
    <col min="1" max="1" width="8.625" style="1" customWidth="1"/>
    <col min="2" max="2" width="6" style="1" bestFit="1" customWidth="1"/>
    <col min="3" max="3" width="10" style="1" bestFit="1" customWidth="1"/>
    <col min="4" max="4" width="12.125" style="1" bestFit="1" customWidth="1"/>
    <col min="5" max="7" width="16.375" style="1" customWidth="1"/>
    <col min="8" max="8" width="9" style="17"/>
    <col min="9" max="256" width="9" style="1"/>
    <col min="257" max="257" width="8.625" style="1" customWidth="1"/>
    <col min="258" max="258" width="6" style="1" bestFit="1" customWidth="1"/>
    <col min="259" max="259" width="10" style="1" bestFit="1" customWidth="1"/>
    <col min="260" max="260" width="12.125" style="1" bestFit="1" customWidth="1"/>
    <col min="261" max="263" width="16.375" style="1" customWidth="1"/>
    <col min="264" max="512" width="9" style="1"/>
    <col min="513" max="513" width="8.625" style="1" customWidth="1"/>
    <col min="514" max="514" width="6" style="1" bestFit="1" customWidth="1"/>
    <col min="515" max="515" width="10" style="1" bestFit="1" customWidth="1"/>
    <col min="516" max="516" width="12.125" style="1" bestFit="1" customWidth="1"/>
    <col min="517" max="519" width="16.375" style="1" customWidth="1"/>
    <col min="520" max="768" width="9" style="1"/>
    <col min="769" max="769" width="8.625" style="1" customWidth="1"/>
    <col min="770" max="770" width="6" style="1" bestFit="1" customWidth="1"/>
    <col min="771" max="771" width="10" style="1" bestFit="1" customWidth="1"/>
    <col min="772" max="772" width="12.125" style="1" bestFit="1" customWidth="1"/>
    <col min="773" max="775" width="16.375" style="1" customWidth="1"/>
    <col min="776" max="1024" width="9" style="1"/>
    <col min="1025" max="1025" width="8.625" style="1" customWidth="1"/>
    <col min="1026" max="1026" width="6" style="1" bestFit="1" customWidth="1"/>
    <col min="1027" max="1027" width="10" style="1" bestFit="1" customWidth="1"/>
    <col min="1028" max="1028" width="12.125" style="1" bestFit="1" customWidth="1"/>
    <col min="1029" max="1031" width="16.375" style="1" customWidth="1"/>
    <col min="1032" max="1280" width="9" style="1"/>
    <col min="1281" max="1281" width="8.625" style="1" customWidth="1"/>
    <col min="1282" max="1282" width="6" style="1" bestFit="1" customWidth="1"/>
    <col min="1283" max="1283" width="10" style="1" bestFit="1" customWidth="1"/>
    <col min="1284" max="1284" width="12.125" style="1" bestFit="1" customWidth="1"/>
    <col min="1285" max="1287" width="16.375" style="1" customWidth="1"/>
    <col min="1288" max="1536" width="9" style="1"/>
    <col min="1537" max="1537" width="8.625" style="1" customWidth="1"/>
    <col min="1538" max="1538" width="6" style="1" bestFit="1" customWidth="1"/>
    <col min="1539" max="1539" width="10" style="1" bestFit="1" customWidth="1"/>
    <col min="1540" max="1540" width="12.125" style="1" bestFit="1" customWidth="1"/>
    <col min="1541" max="1543" width="16.375" style="1" customWidth="1"/>
    <col min="1544" max="1792" width="9" style="1"/>
    <col min="1793" max="1793" width="8.625" style="1" customWidth="1"/>
    <col min="1794" max="1794" width="6" style="1" bestFit="1" customWidth="1"/>
    <col min="1795" max="1795" width="10" style="1" bestFit="1" customWidth="1"/>
    <col min="1796" max="1796" width="12.125" style="1" bestFit="1" customWidth="1"/>
    <col min="1797" max="1799" width="16.375" style="1" customWidth="1"/>
    <col min="1800" max="2048" width="9" style="1"/>
    <col min="2049" max="2049" width="8.625" style="1" customWidth="1"/>
    <col min="2050" max="2050" width="6" style="1" bestFit="1" customWidth="1"/>
    <col min="2051" max="2051" width="10" style="1" bestFit="1" customWidth="1"/>
    <col min="2052" max="2052" width="12.125" style="1" bestFit="1" customWidth="1"/>
    <col min="2053" max="2055" width="16.375" style="1" customWidth="1"/>
    <col min="2056" max="2304" width="9" style="1"/>
    <col min="2305" max="2305" width="8.625" style="1" customWidth="1"/>
    <col min="2306" max="2306" width="6" style="1" bestFit="1" customWidth="1"/>
    <col min="2307" max="2307" width="10" style="1" bestFit="1" customWidth="1"/>
    <col min="2308" max="2308" width="12.125" style="1" bestFit="1" customWidth="1"/>
    <col min="2309" max="2311" width="16.375" style="1" customWidth="1"/>
    <col min="2312" max="2560" width="9" style="1"/>
    <col min="2561" max="2561" width="8.625" style="1" customWidth="1"/>
    <col min="2562" max="2562" width="6" style="1" bestFit="1" customWidth="1"/>
    <col min="2563" max="2563" width="10" style="1" bestFit="1" customWidth="1"/>
    <col min="2564" max="2564" width="12.125" style="1" bestFit="1" customWidth="1"/>
    <col min="2565" max="2567" width="16.375" style="1" customWidth="1"/>
    <col min="2568" max="2816" width="9" style="1"/>
    <col min="2817" max="2817" width="8.625" style="1" customWidth="1"/>
    <col min="2818" max="2818" width="6" style="1" bestFit="1" customWidth="1"/>
    <col min="2819" max="2819" width="10" style="1" bestFit="1" customWidth="1"/>
    <col min="2820" max="2820" width="12.125" style="1" bestFit="1" customWidth="1"/>
    <col min="2821" max="2823" width="16.375" style="1" customWidth="1"/>
    <col min="2824" max="3072" width="9" style="1"/>
    <col min="3073" max="3073" width="8.625" style="1" customWidth="1"/>
    <col min="3074" max="3074" width="6" style="1" bestFit="1" customWidth="1"/>
    <col min="3075" max="3075" width="10" style="1" bestFit="1" customWidth="1"/>
    <col min="3076" max="3076" width="12.125" style="1" bestFit="1" customWidth="1"/>
    <col min="3077" max="3079" width="16.375" style="1" customWidth="1"/>
    <col min="3080" max="3328" width="9" style="1"/>
    <col min="3329" max="3329" width="8.625" style="1" customWidth="1"/>
    <col min="3330" max="3330" width="6" style="1" bestFit="1" customWidth="1"/>
    <col min="3331" max="3331" width="10" style="1" bestFit="1" customWidth="1"/>
    <col min="3332" max="3332" width="12.125" style="1" bestFit="1" customWidth="1"/>
    <col min="3333" max="3335" width="16.375" style="1" customWidth="1"/>
    <col min="3336" max="3584" width="9" style="1"/>
    <col min="3585" max="3585" width="8.625" style="1" customWidth="1"/>
    <col min="3586" max="3586" width="6" style="1" bestFit="1" customWidth="1"/>
    <col min="3587" max="3587" width="10" style="1" bestFit="1" customWidth="1"/>
    <col min="3588" max="3588" width="12.125" style="1" bestFit="1" customWidth="1"/>
    <col min="3589" max="3591" width="16.375" style="1" customWidth="1"/>
    <col min="3592" max="3840" width="9" style="1"/>
    <col min="3841" max="3841" width="8.625" style="1" customWidth="1"/>
    <col min="3842" max="3842" width="6" style="1" bestFit="1" customWidth="1"/>
    <col min="3843" max="3843" width="10" style="1" bestFit="1" customWidth="1"/>
    <col min="3844" max="3844" width="12.125" style="1" bestFit="1" customWidth="1"/>
    <col min="3845" max="3847" width="16.375" style="1" customWidth="1"/>
    <col min="3848" max="4096" width="9" style="1"/>
    <col min="4097" max="4097" width="8.625" style="1" customWidth="1"/>
    <col min="4098" max="4098" width="6" style="1" bestFit="1" customWidth="1"/>
    <col min="4099" max="4099" width="10" style="1" bestFit="1" customWidth="1"/>
    <col min="4100" max="4100" width="12.125" style="1" bestFit="1" customWidth="1"/>
    <col min="4101" max="4103" width="16.375" style="1" customWidth="1"/>
    <col min="4104" max="4352" width="9" style="1"/>
    <col min="4353" max="4353" width="8.625" style="1" customWidth="1"/>
    <col min="4354" max="4354" width="6" style="1" bestFit="1" customWidth="1"/>
    <col min="4355" max="4355" width="10" style="1" bestFit="1" customWidth="1"/>
    <col min="4356" max="4356" width="12.125" style="1" bestFit="1" customWidth="1"/>
    <col min="4357" max="4359" width="16.375" style="1" customWidth="1"/>
    <col min="4360" max="4608" width="9" style="1"/>
    <col min="4609" max="4609" width="8.625" style="1" customWidth="1"/>
    <col min="4610" max="4610" width="6" style="1" bestFit="1" customWidth="1"/>
    <col min="4611" max="4611" width="10" style="1" bestFit="1" customWidth="1"/>
    <col min="4612" max="4612" width="12.125" style="1" bestFit="1" customWidth="1"/>
    <col min="4613" max="4615" width="16.375" style="1" customWidth="1"/>
    <col min="4616" max="4864" width="9" style="1"/>
    <col min="4865" max="4865" width="8.625" style="1" customWidth="1"/>
    <col min="4866" max="4866" width="6" style="1" bestFit="1" customWidth="1"/>
    <col min="4867" max="4867" width="10" style="1" bestFit="1" customWidth="1"/>
    <col min="4868" max="4868" width="12.125" style="1" bestFit="1" customWidth="1"/>
    <col min="4869" max="4871" width="16.375" style="1" customWidth="1"/>
    <col min="4872" max="5120" width="9" style="1"/>
    <col min="5121" max="5121" width="8.625" style="1" customWidth="1"/>
    <col min="5122" max="5122" width="6" style="1" bestFit="1" customWidth="1"/>
    <col min="5123" max="5123" width="10" style="1" bestFit="1" customWidth="1"/>
    <col min="5124" max="5124" width="12.125" style="1" bestFit="1" customWidth="1"/>
    <col min="5125" max="5127" width="16.375" style="1" customWidth="1"/>
    <col min="5128" max="5376" width="9" style="1"/>
    <col min="5377" max="5377" width="8.625" style="1" customWidth="1"/>
    <col min="5378" max="5378" width="6" style="1" bestFit="1" customWidth="1"/>
    <col min="5379" max="5379" width="10" style="1" bestFit="1" customWidth="1"/>
    <col min="5380" max="5380" width="12.125" style="1" bestFit="1" customWidth="1"/>
    <col min="5381" max="5383" width="16.375" style="1" customWidth="1"/>
    <col min="5384" max="5632" width="9" style="1"/>
    <col min="5633" max="5633" width="8.625" style="1" customWidth="1"/>
    <col min="5634" max="5634" width="6" style="1" bestFit="1" customWidth="1"/>
    <col min="5635" max="5635" width="10" style="1" bestFit="1" customWidth="1"/>
    <col min="5636" max="5636" width="12.125" style="1" bestFit="1" customWidth="1"/>
    <col min="5637" max="5639" width="16.375" style="1" customWidth="1"/>
    <col min="5640" max="5888" width="9" style="1"/>
    <col min="5889" max="5889" width="8.625" style="1" customWidth="1"/>
    <col min="5890" max="5890" width="6" style="1" bestFit="1" customWidth="1"/>
    <col min="5891" max="5891" width="10" style="1" bestFit="1" customWidth="1"/>
    <col min="5892" max="5892" width="12.125" style="1" bestFit="1" customWidth="1"/>
    <col min="5893" max="5895" width="16.375" style="1" customWidth="1"/>
    <col min="5896" max="6144" width="9" style="1"/>
    <col min="6145" max="6145" width="8.625" style="1" customWidth="1"/>
    <col min="6146" max="6146" width="6" style="1" bestFit="1" customWidth="1"/>
    <col min="6147" max="6147" width="10" style="1" bestFit="1" customWidth="1"/>
    <col min="6148" max="6148" width="12.125" style="1" bestFit="1" customWidth="1"/>
    <col min="6149" max="6151" width="16.375" style="1" customWidth="1"/>
    <col min="6152" max="6400" width="9" style="1"/>
    <col min="6401" max="6401" width="8.625" style="1" customWidth="1"/>
    <col min="6402" max="6402" width="6" style="1" bestFit="1" customWidth="1"/>
    <col min="6403" max="6403" width="10" style="1" bestFit="1" customWidth="1"/>
    <col min="6404" max="6404" width="12.125" style="1" bestFit="1" customWidth="1"/>
    <col min="6405" max="6407" width="16.375" style="1" customWidth="1"/>
    <col min="6408" max="6656" width="9" style="1"/>
    <col min="6657" max="6657" width="8.625" style="1" customWidth="1"/>
    <col min="6658" max="6658" width="6" style="1" bestFit="1" customWidth="1"/>
    <col min="6659" max="6659" width="10" style="1" bestFit="1" customWidth="1"/>
    <col min="6660" max="6660" width="12.125" style="1" bestFit="1" customWidth="1"/>
    <col min="6661" max="6663" width="16.375" style="1" customWidth="1"/>
    <col min="6664" max="6912" width="9" style="1"/>
    <col min="6913" max="6913" width="8.625" style="1" customWidth="1"/>
    <col min="6914" max="6914" width="6" style="1" bestFit="1" customWidth="1"/>
    <col min="6915" max="6915" width="10" style="1" bestFit="1" customWidth="1"/>
    <col min="6916" max="6916" width="12.125" style="1" bestFit="1" customWidth="1"/>
    <col min="6917" max="6919" width="16.375" style="1" customWidth="1"/>
    <col min="6920" max="7168" width="9" style="1"/>
    <col min="7169" max="7169" width="8.625" style="1" customWidth="1"/>
    <col min="7170" max="7170" width="6" style="1" bestFit="1" customWidth="1"/>
    <col min="7171" max="7171" width="10" style="1" bestFit="1" customWidth="1"/>
    <col min="7172" max="7172" width="12.125" style="1" bestFit="1" customWidth="1"/>
    <col min="7173" max="7175" width="16.375" style="1" customWidth="1"/>
    <col min="7176" max="7424" width="9" style="1"/>
    <col min="7425" max="7425" width="8.625" style="1" customWidth="1"/>
    <col min="7426" max="7426" width="6" style="1" bestFit="1" customWidth="1"/>
    <col min="7427" max="7427" width="10" style="1" bestFit="1" customWidth="1"/>
    <col min="7428" max="7428" width="12.125" style="1" bestFit="1" customWidth="1"/>
    <col min="7429" max="7431" width="16.375" style="1" customWidth="1"/>
    <col min="7432" max="7680" width="9" style="1"/>
    <col min="7681" max="7681" width="8.625" style="1" customWidth="1"/>
    <col min="7682" max="7682" width="6" style="1" bestFit="1" customWidth="1"/>
    <col min="7683" max="7683" width="10" style="1" bestFit="1" customWidth="1"/>
    <col min="7684" max="7684" width="12.125" style="1" bestFit="1" customWidth="1"/>
    <col min="7685" max="7687" width="16.375" style="1" customWidth="1"/>
    <col min="7688" max="7936" width="9" style="1"/>
    <col min="7937" max="7937" width="8.625" style="1" customWidth="1"/>
    <col min="7938" max="7938" width="6" style="1" bestFit="1" customWidth="1"/>
    <col min="7939" max="7939" width="10" style="1" bestFit="1" customWidth="1"/>
    <col min="7940" max="7940" width="12.125" style="1" bestFit="1" customWidth="1"/>
    <col min="7941" max="7943" width="16.375" style="1" customWidth="1"/>
    <col min="7944" max="8192" width="9" style="1"/>
    <col min="8193" max="8193" width="8.625" style="1" customWidth="1"/>
    <col min="8194" max="8194" width="6" style="1" bestFit="1" customWidth="1"/>
    <col min="8195" max="8195" width="10" style="1" bestFit="1" customWidth="1"/>
    <col min="8196" max="8196" width="12.125" style="1" bestFit="1" customWidth="1"/>
    <col min="8197" max="8199" width="16.375" style="1" customWidth="1"/>
    <col min="8200" max="8448" width="9" style="1"/>
    <col min="8449" max="8449" width="8.625" style="1" customWidth="1"/>
    <col min="8450" max="8450" width="6" style="1" bestFit="1" customWidth="1"/>
    <col min="8451" max="8451" width="10" style="1" bestFit="1" customWidth="1"/>
    <col min="8452" max="8452" width="12.125" style="1" bestFit="1" customWidth="1"/>
    <col min="8453" max="8455" width="16.375" style="1" customWidth="1"/>
    <col min="8456" max="8704" width="9" style="1"/>
    <col min="8705" max="8705" width="8.625" style="1" customWidth="1"/>
    <col min="8706" max="8706" width="6" style="1" bestFit="1" customWidth="1"/>
    <col min="8707" max="8707" width="10" style="1" bestFit="1" customWidth="1"/>
    <col min="8708" max="8708" width="12.125" style="1" bestFit="1" customWidth="1"/>
    <col min="8709" max="8711" width="16.375" style="1" customWidth="1"/>
    <col min="8712" max="8960" width="9" style="1"/>
    <col min="8961" max="8961" width="8.625" style="1" customWidth="1"/>
    <col min="8962" max="8962" width="6" style="1" bestFit="1" customWidth="1"/>
    <col min="8963" max="8963" width="10" style="1" bestFit="1" customWidth="1"/>
    <col min="8964" max="8964" width="12.125" style="1" bestFit="1" customWidth="1"/>
    <col min="8965" max="8967" width="16.375" style="1" customWidth="1"/>
    <col min="8968" max="9216" width="9" style="1"/>
    <col min="9217" max="9217" width="8.625" style="1" customWidth="1"/>
    <col min="9218" max="9218" width="6" style="1" bestFit="1" customWidth="1"/>
    <col min="9219" max="9219" width="10" style="1" bestFit="1" customWidth="1"/>
    <col min="9220" max="9220" width="12.125" style="1" bestFit="1" customWidth="1"/>
    <col min="9221" max="9223" width="16.375" style="1" customWidth="1"/>
    <col min="9224" max="9472" width="9" style="1"/>
    <col min="9473" max="9473" width="8.625" style="1" customWidth="1"/>
    <col min="9474" max="9474" width="6" style="1" bestFit="1" customWidth="1"/>
    <col min="9475" max="9475" width="10" style="1" bestFit="1" customWidth="1"/>
    <col min="9476" max="9476" width="12.125" style="1" bestFit="1" customWidth="1"/>
    <col min="9477" max="9479" width="16.375" style="1" customWidth="1"/>
    <col min="9480" max="9728" width="9" style="1"/>
    <col min="9729" max="9729" width="8.625" style="1" customWidth="1"/>
    <col min="9730" max="9730" width="6" style="1" bestFit="1" customWidth="1"/>
    <col min="9731" max="9731" width="10" style="1" bestFit="1" customWidth="1"/>
    <col min="9732" max="9732" width="12.125" style="1" bestFit="1" customWidth="1"/>
    <col min="9733" max="9735" width="16.375" style="1" customWidth="1"/>
    <col min="9736" max="9984" width="9" style="1"/>
    <col min="9985" max="9985" width="8.625" style="1" customWidth="1"/>
    <col min="9986" max="9986" width="6" style="1" bestFit="1" customWidth="1"/>
    <col min="9987" max="9987" width="10" style="1" bestFit="1" customWidth="1"/>
    <col min="9988" max="9988" width="12.125" style="1" bestFit="1" customWidth="1"/>
    <col min="9989" max="9991" width="16.375" style="1" customWidth="1"/>
    <col min="9992" max="10240" width="9" style="1"/>
    <col min="10241" max="10241" width="8.625" style="1" customWidth="1"/>
    <col min="10242" max="10242" width="6" style="1" bestFit="1" customWidth="1"/>
    <col min="10243" max="10243" width="10" style="1" bestFit="1" customWidth="1"/>
    <col min="10244" max="10244" width="12.125" style="1" bestFit="1" customWidth="1"/>
    <col min="10245" max="10247" width="16.375" style="1" customWidth="1"/>
    <col min="10248" max="10496" width="9" style="1"/>
    <col min="10497" max="10497" width="8.625" style="1" customWidth="1"/>
    <col min="10498" max="10498" width="6" style="1" bestFit="1" customWidth="1"/>
    <col min="10499" max="10499" width="10" style="1" bestFit="1" customWidth="1"/>
    <col min="10500" max="10500" width="12.125" style="1" bestFit="1" customWidth="1"/>
    <col min="10501" max="10503" width="16.375" style="1" customWidth="1"/>
    <col min="10504" max="10752" width="9" style="1"/>
    <col min="10753" max="10753" width="8.625" style="1" customWidth="1"/>
    <col min="10754" max="10754" width="6" style="1" bestFit="1" customWidth="1"/>
    <col min="10755" max="10755" width="10" style="1" bestFit="1" customWidth="1"/>
    <col min="10756" max="10756" width="12.125" style="1" bestFit="1" customWidth="1"/>
    <col min="10757" max="10759" width="16.375" style="1" customWidth="1"/>
    <col min="10760" max="11008" width="9" style="1"/>
    <col min="11009" max="11009" width="8.625" style="1" customWidth="1"/>
    <col min="11010" max="11010" width="6" style="1" bestFit="1" customWidth="1"/>
    <col min="11011" max="11011" width="10" style="1" bestFit="1" customWidth="1"/>
    <col min="11012" max="11012" width="12.125" style="1" bestFit="1" customWidth="1"/>
    <col min="11013" max="11015" width="16.375" style="1" customWidth="1"/>
    <col min="11016" max="11264" width="9" style="1"/>
    <col min="11265" max="11265" width="8.625" style="1" customWidth="1"/>
    <col min="11266" max="11266" width="6" style="1" bestFit="1" customWidth="1"/>
    <col min="11267" max="11267" width="10" style="1" bestFit="1" customWidth="1"/>
    <col min="11268" max="11268" width="12.125" style="1" bestFit="1" customWidth="1"/>
    <col min="11269" max="11271" width="16.375" style="1" customWidth="1"/>
    <col min="11272" max="11520" width="9" style="1"/>
    <col min="11521" max="11521" width="8.625" style="1" customWidth="1"/>
    <col min="11522" max="11522" width="6" style="1" bestFit="1" customWidth="1"/>
    <col min="11523" max="11523" width="10" style="1" bestFit="1" customWidth="1"/>
    <col min="11524" max="11524" width="12.125" style="1" bestFit="1" customWidth="1"/>
    <col min="11525" max="11527" width="16.375" style="1" customWidth="1"/>
    <col min="11528" max="11776" width="9" style="1"/>
    <col min="11777" max="11777" width="8.625" style="1" customWidth="1"/>
    <col min="11778" max="11778" width="6" style="1" bestFit="1" customWidth="1"/>
    <col min="11779" max="11779" width="10" style="1" bestFit="1" customWidth="1"/>
    <col min="11780" max="11780" width="12.125" style="1" bestFit="1" customWidth="1"/>
    <col min="11781" max="11783" width="16.375" style="1" customWidth="1"/>
    <col min="11784" max="12032" width="9" style="1"/>
    <col min="12033" max="12033" width="8.625" style="1" customWidth="1"/>
    <col min="12034" max="12034" width="6" style="1" bestFit="1" customWidth="1"/>
    <col min="12035" max="12035" width="10" style="1" bestFit="1" customWidth="1"/>
    <col min="12036" max="12036" width="12.125" style="1" bestFit="1" customWidth="1"/>
    <col min="12037" max="12039" width="16.375" style="1" customWidth="1"/>
    <col min="12040" max="12288" width="9" style="1"/>
    <col min="12289" max="12289" width="8.625" style="1" customWidth="1"/>
    <col min="12290" max="12290" width="6" style="1" bestFit="1" customWidth="1"/>
    <col min="12291" max="12291" width="10" style="1" bestFit="1" customWidth="1"/>
    <col min="12292" max="12292" width="12.125" style="1" bestFit="1" customWidth="1"/>
    <col min="12293" max="12295" width="16.375" style="1" customWidth="1"/>
    <col min="12296" max="12544" width="9" style="1"/>
    <col min="12545" max="12545" width="8.625" style="1" customWidth="1"/>
    <col min="12546" max="12546" width="6" style="1" bestFit="1" customWidth="1"/>
    <col min="12547" max="12547" width="10" style="1" bestFit="1" customWidth="1"/>
    <col min="12548" max="12548" width="12.125" style="1" bestFit="1" customWidth="1"/>
    <col min="12549" max="12551" width="16.375" style="1" customWidth="1"/>
    <col min="12552" max="12800" width="9" style="1"/>
    <col min="12801" max="12801" width="8.625" style="1" customWidth="1"/>
    <col min="12802" max="12802" width="6" style="1" bestFit="1" customWidth="1"/>
    <col min="12803" max="12803" width="10" style="1" bestFit="1" customWidth="1"/>
    <col min="12804" max="12804" width="12.125" style="1" bestFit="1" customWidth="1"/>
    <col min="12805" max="12807" width="16.375" style="1" customWidth="1"/>
    <col min="12808" max="13056" width="9" style="1"/>
    <col min="13057" max="13057" width="8.625" style="1" customWidth="1"/>
    <col min="13058" max="13058" width="6" style="1" bestFit="1" customWidth="1"/>
    <col min="13059" max="13059" width="10" style="1" bestFit="1" customWidth="1"/>
    <col min="13060" max="13060" width="12.125" style="1" bestFit="1" customWidth="1"/>
    <col min="13061" max="13063" width="16.375" style="1" customWidth="1"/>
    <col min="13064" max="13312" width="9" style="1"/>
    <col min="13313" max="13313" width="8.625" style="1" customWidth="1"/>
    <col min="13314" max="13314" width="6" style="1" bestFit="1" customWidth="1"/>
    <col min="13315" max="13315" width="10" style="1" bestFit="1" customWidth="1"/>
    <col min="13316" max="13316" width="12.125" style="1" bestFit="1" customWidth="1"/>
    <col min="13317" max="13319" width="16.375" style="1" customWidth="1"/>
    <col min="13320" max="13568" width="9" style="1"/>
    <col min="13569" max="13569" width="8.625" style="1" customWidth="1"/>
    <col min="13570" max="13570" width="6" style="1" bestFit="1" customWidth="1"/>
    <col min="13571" max="13571" width="10" style="1" bestFit="1" customWidth="1"/>
    <col min="13572" max="13572" width="12.125" style="1" bestFit="1" customWidth="1"/>
    <col min="13573" max="13575" width="16.375" style="1" customWidth="1"/>
    <col min="13576" max="13824" width="9" style="1"/>
    <col min="13825" max="13825" width="8.625" style="1" customWidth="1"/>
    <col min="13826" max="13826" width="6" style="1" bestFit="1" customWidth="1"/>
    <col min="13827" max="13827" width="10" style="1" bestFit="1" customWidth="1"/>
    <col min="13828" max="13828" width="12.125" style="1" bestFit="1" customWidth="1"/>
    <col min="13829" max="13831" width="16.375" style="1" customWidth="1"/>
    <col min="13832" max="14080" width="9" style="1"/>
    <col min="14081" max="14081" width="8.625" style="1" customWidth="1"/>
    <col min="14082" max="14082" width="6" style="1" bestFit="1" customWidth="1"/>
    <col min="14083" max="14083" width="10" style="1" bestFit="1" customWidth="1"/>
    <col min="14084" max="14084" width="12.125" style="1" bestFit="1" customWidth="1"/>
    <col min="14085" max="14087" width="16.375" style="1" customWidth="1"/>
    <col min="14088" max="14336" width="9" style="1"/>
    <col min="14337" max="14337" width="8.625" style="1" customWidth="1"/>
    <col min="14338" max="14338" width="6" style="1" bestFit="1" customWidth="1"/>
    <col min="14339" max="14339" width="10" style="1" bestFit="1" customWidth="1"/>
    <col min="14340" max="14340" width="12.125" style="1" bestFit="1" customWidth="1"/>
    <col min="14341" max="14343" width="16.375" style="1" customWidth="1"/>
    <col min="14344" max="14592" width="9" style="1"/>
    <col min="14593" max="14593" width="8.625" style="1" customWidth="1"/>
    <col min="14594" max="14594" width="6" style="1" bestFit="1" customWidth="1"/>
    <col min="14595" max="14595" width="10" style="1" bestFit="1" customWidth="1"/>
    <col min="14596" max="14596" width="12.125" style="1" bestFit="1" customWidth="1"/>
    <col min="14597" max="14599" width="16.375" style="1" customWidth="1"/>
    <col min="14600" max="14848" width="9" style="1"/>
    <col min="14849" max="14849" width="8.625" style="1" customWidth="1"/>
    <col min="14850" max="14850" width="6" style="1" bestFit="1" customWidth="1"/>
    <col min="14851" max="14851" width="10" style="1" bestFit="1" customWidth="1"/>
    <col min="14852" max="14852" width="12.125" style="1" bestFit="1" customWidth="1"/>
    <col min="14853" max="14855" width="16.375" style="1" customWidth="1"/>
    <col min="14856" max="15104" width="9" style="1"/>
    <col min="15105" max="15105" width="8.625" style="1" customWidth="1"/>
    <col min="15106" max="15106" width="6" style="1" bestFit="1" customWidth="1"/>
    <col min="15107" max="15107" width="10" style="1" bestFit="1" customWidth="1"/>
    <col min="15108" max="15108" width="12.125" style="1" bestFit="1" customWidth="1"/>
    <col min="15109" max="15111" width="16.375" style="1" customWidth="1"/>
    <col min="15112" max="15360" width="9" style="1"/>
    <col min="15361" max="15361" width="8.625" style="1" customWidth="1"/>
    <col min="15362" max="15362" width="6" style="1" bestFit="1" customWidth="1"/>
    <col min="15363" max="15363" width="10" style="1" bestFit="1" customWidth="1"/>
    <col min="15364" max="15364" width="12.125" style="1" bestFit="1" customWidth="1"/>
    <col min="15365" max="15367" width="16.375" style="1" customWidth="1"/>
    <col min="15368" max="15616" width="9" style="1"/>
    <col min="15617" max="15617" width="8.625" style="1" customWidth="1"/>
    <col min="15618" max="15618" width="6" style="1" bestFit="1" customWidth="1"/>
    <col min="15619" max="15619" width="10" style="1" bestFit="1" customWidth="1"/>
    <col min="15620" max="15620" width="12.125" style="1" bestFit="1" customWidth="1"/>
    <col min="15621" max="15623" width="16.375" style="1" customWidth="1"/>
    <col min="15624" max="15872" width="9" style="1"/>
    <col min="15873" max="15873" width="8.625" style="1" customWidth="1"/>
    <col min="15874" max="15874" width="6" style="1" bestFit="1" customWidth="1"/>
    <col min="15875" max="15875" width="10" style="1" bestFit="1" customWidth="1"/>
    <col min="15876" max="15876" width="12.125" style="1" bestFit="1" customWidth="1"/>
    <col min="15877" max="15879" width="16.375" style="1" customWidth="1"/>
    <col min="15880" max="16128" width="9" style="1"/>
    <col min="16129" max="16129" width="8.625" style="1" customWidth="1"/>
    <col min="16130" max="16130" width="6" style="1" bestFit="1" customWidth="1"/>
    <col min="16131" max="16131" width="10" style="1" bestFit="1" customWidth="1"/>
    <col min="16132" max="16132" width="12.125" style="1" bestFit="1" customWidth="1"/>
    <col min="16133" max="16135" width="16.375" style="1" customWidth="1"/>
    <col min="16136" max="16384" width="9" style="1"/>
  </cols>
  <sheetData>
    <row r="1" spans="1:8" ht="18.75" customHeight="1" x14ac:dyDescent="0.15">
      <c r="A1" s="55" t="s">
        <v>98</v>
      </c>
      <c r="B1" s="55"/>
      <c r="C1" s="55"/>
      <c r="D1" s="55"/>
      <c r="E1" s="55"/>
      <c r="F1" s="55"/>
      <c r="G1" s="55"/>
    </row>
    <row r="2" spans="1:8" ht="14.25" x14ac:dyDescent="0.15"/>
    <row r="3" spans="1:8" ht="18.75" customHeight="1" thickBot="1" x14ac:dyDescent="0.2">
      <c r="A3" s="118" t="s">
        <v>97</v>
      </c>
      <c r="B3" s="118"/>
      <c r="C3" s="118"/>
      <c r="D3" s="118"/>
      <c r="E3" s="118"/>
      <c r="G3" s="56" t="s">
        <v>110</v>
      </c>
    </row>
    <row r="4" spans="1:8" s="3" customFormat="1" ht="18.75" customHeight="1" thickBot="1" x14ac:dyDescent="0.2">
      <c r="A4" s="207" t="s">
        <v>96</v>
      </c>
      <c r="B4" s="207"/>
      <c r="C4" s="207"/>
      <c r="D4" s="208"/>
      <c r="E4" s="24" t="s">
        <v>104</v>
      </c>
      <c r="F4" s="21" t="s">
        <v>114</v>
      </c>
      <c r="G4" s="21" t="s">
        <v>128</v>
      </c>
      <c r="H4" s="91"/>
    </row>
    <row r="5" spans="1:8" ht="18.75" customHeight="1" thickTop="1" x14ac:dyDescent="0.15">
      <c r="A5" s="209" t="s">
        <v>95</v>
      </c>
      <c r="B5" s="209"/>
      <c r="C5" s="209"/>
      <c r="D5" s="210"/>
      <c r="E5" s="117">
        <v>99</v>
      </c>
      <c r="F5" s="117">
        <v>102</v>
      </c>
      <c r="G5" s="157">
        <v>101</v>
      </c>
    </row>
    <row r="6" spans="1:8" ht="18.75" customHeight="1" x14ac:dyDescent="0.15">
      <c r="A6" s="211" t="s">
        <v>94</v>
      </c>
      <c r="B6" s="192" t="s">
        <v>84</v>
      </c>
      <c r="C6" s="193"/>
      <c r="D6" s="194"/>
      <c r="E6" s="112">
        <v>14840</v>
      </c>
      <c r="F6" s="112">
        <v>12678</v>
      </c>
      <c r="G6" s="167">
        <v>11879</v>
      </c>
    </row>
    <row r="7" spans="1:8" ht="18.75" customHeight="1" x14ac:dyDescent="0.15">
      <c r="A7" s="212"/>
      <c r="B7" s="214" t="s">
        <v>93</v>
      </c>
      <c r="C7" s="216" t="s">
        <v>84</v>
      </c>
      <c r="D7" s="217"/>
      <c r="E7" s="111">
        <v>14840</v>
      </c>
      <c r="F7" s="111">
        <v>12678</v>
      </c>
      <c r="G7" s="151">
        <v>11879</v>
      </c>
      <c r="H7" s="116"/>
    </row>
    <row r="8" spans="1:8" ht="18.75" customHeight="1" x14ac:dyDescent="0.15">
      <c r="A8" s="212"/>
      <c r="B8" s="214"/>
      <c r="C8" s="218" t="s">
        <v>92</v>
      </c>
      <c r="D8" s="115" t="s">
        <v>91</v>
      </c>
      <c r="E8" s="110">
        <v>3015</v>
      </c>
      <c r="F8" s="110">
        <v>2817</v>
      </c>
      <c r="G8" s="158">
        <v>2820</v>
      </c>
    </row>
    <row r="9" spans="1:8" ht="18.75" customHeight="1" x14ac:dyDescent="0.15">
      <c r="A9" s="212"/>
      <c r="B9" s="214"/>
      <c r="C9" s="215"/>
      <c r="D9" s="115" t="s">
        <v>90</v>
      </c>
      <c r="E9" s="110">
        <v>5518</v>
      </c>
      <c r="F9" s="110">
        <v>3249</v>
      </c>
      <c r="G9" s="159">
        <v>2921</v>
      </c>
    </row>
    <row r="10" spans="1:8" ht="18.75" customHeight="1" x14ac:dyDescent="0.15">
      <c r="A10" s="212"/>
      <c r="B10" s="214"/>
      <c r="C10" s="198" t="s">
        <v>89</v>
      </c>
      <c r="D10" s="200"/>
      <c r="E10" s="110">
        <v>6174</v>
      </c>
      <c r="F10" s="110">
        <v>6468</v>
      </c>
      <c r="G10" s="159">
        <v>6008</v>
      </c>
    </row>
    <row r="11" spans="1:8" ht="18.75" customHeight="1" x14ac:dyDescent="0.15">
      <c r="A11" s="212"/>
      <c r="B11" s="214"/>
      <c r="C11" s="198" t="s">
        <v>88</v>
      </c>
      <c r="D11" s="200"/>
      <c r="E11" s="110" t="s">
        <v>78</v>
      </c>
      <c r="F11" s="110" t="s">
        <v>78</v>
      </c>
      <c r="G11" s="152" t="s">
        <v>78</v>
      </c>
    </row>
    <row r="12" spans="1:8" ht="18.75" customHeight="1" x14ac:dyDescent="0.15">
      <c r="A12" s="212"/>
      <c r="B12" s="215"/>
      <c r="C12" s="198" t="s">
        <v>87</v>
      </c>
      <c r="D12" s="200"/>
      <c r="E12" s="110">
        <v>133</v>
      </c>
      <c r="F12" s="114">
        <v>144</v>
      </c>
      <c r="G12" s="160">
        <v>130</v>
      </c>
    </row>
    <row r="13" spans="1:8" ht="18.75" customHeight="1" x14ac:dyDescent="0.15">
      <c r="A13" s="213"/>
      <c r="B13" s="219" t="s">
        <v>86</v>
      </c>
      <c r="C13" s="220"/>
      <c r="D13" s="221"/>
      <c r="E13" s="113" t="s">
        <v>78</v>
      </c>
      <c r="F13" s="113" t="s">
        <v>78</v>
      </c>
      <c r="G13" s="161" t="s">
        <v>78</v>
      </c>
    </row>
    <row r="14" spans="1:8" ht="18.75" customHeight="1" x14ac:dyDescent="0.15">
      <c r="A14" s="189" t="s">
        <v>85</v>
      </c>
      <c r="B14" s="192" t="s">
        <v>84</v>
      </c>
      <c r="C14" s="193"/>
      <c r="D14" s="194"/>
      <c r="E14" s="112" t="s">
        <v>78</v>
      </c>
      <c r="F14" s="112" t="s">
        <v>78</v>
      </c>
      <c r="G14" s="162" t="s">
        <v>78</v>
      </c>
    </row>
    <row r="15" spans="1:8" ht="18.75" customHeight="1" x14ac:dyDescent="0.15">
      <c r="A15" s="190"/>
      <c r="B15" s="195" t="s">
        <v>83</v>
      </c>
      <c r="C15" s="196"/>
      <c r="D15" s="197"/>
      <c r="E15" s="111" t="s">
        <v>78</v>
      </c>
      <c r="F15" s="111" t="s">
        <v>78</v>
      </c>
      <c r="G15" s="74" t="s">
        <v>78</v>
      </c>
    </row>
    <row r="16" spans="1:8" ht="18.75" customHeight="1" x14ac:dyDescent="0.15">
      <c r="A16" s="190"/>
      <c r="B16" s="198" t="s">
        <v>82</v>
      </c>
      <c r="C16" s="199"/>
      <c r="D16" s="200"/>
      <c r="E16" s="110" t="s">
        <v>78</v>
      </c>
      <c r="F16" s="110" t="s">
        <v>78</v>
      </c>
      <c r="G16" s="73" t="s">
        <v>78</v>
      </c>
    </row>
    <row r="17" spans="1:7" ht="18.75" customHeight="1" x14ac:dyDescent="0.15">
      <c r="A17" s="190"/>
      <c r="B17" s="201" t="s">
        <v>81</v>
      </c>
      <c r="C17" s="202"/>
      <c r="D17" s="203"/>
      <c r="E17" s="110" t="s">
        <v>78</v>
      </c>
      <c r="F17" s="110" t="s">
        <v>78</v>
      </c>
      <c r="G17" s="73" t="s">
        <v>78</v>
      </c>
    </row>
    <row r="18" spans="1:7" ht="18.75" customHeight="1" x14ac:dyDescent="0.15">
      <c r="A18" s="190"/>
      <c r="B18" s="198" t="s">
        <v>80</v>
      </c>
      <c r="C18" s="199"/>
      <c r="D18" s="200"/>
      <c r="E18" s="109" t="s">
        <v>78</v>
      </c>
      <c r="F18" s="108" t="s">
        <v>78</v>
      </c>
      <c r="G18" s="73" t="s">
        <v>78</v>
      </c>
    </row>
    <row r="19" spans="1:7" ht="18.75" customHeight="1" thickBot="1" x14ac:dyDescent="0.2">
      <c r="A19" s="191"/>
      <c r="B19" s="204" t="s">
        <v>79</v>
      </c>
      <c r="C19" s="205"/>
      <c r="D19" s="206"/>
      <c r="E19" s="72" t="s">
        <v>78</v>
      </c>
      <c r="F19" s="72" t="s">
        <v>78</v>
      </c>
      <c r="G19" s="72" t="s">
        <v>78</v>
      </c>
    </row>
    <row r="20" spans="1:7" ht="18.75" customHeight="1" x14ac:dyDescent="0.15">
      <c r="F20" s="26"/>
      <c r="G20" s="26" t="s">
        <v>77</v>
      </c>
    </row>
    <row r="21" spans="1:7" ht="18.75" customHeight="1" x14ac:dyDescent="0.15">
      <c r="A21" s="126" t="s">
        <v>107</v>
      </c>
    </row>
    <row r="22" spans="1:7" ht="18.75" customHeight="1" x14ac:dyDescent="0.15">
      <c r="A22" s="92"/>
    </row>
    <row r="23" spans="1:7" ht="18.75" customHeight="1" x14ac:dyDescent="0.15">
      <c r="A23" s="92"/>
    </row>
  </sheetData>
  <mergeCells count="18">
    <mergeCell ref="A4:D4"/>
    <mergeCell ref="A5:D5"/>
    <mergeCell ref="A6:A13"/>
    <mergeCell ref="B6:D6"/>
    <mergeCell ref="B7:B12"/>
    <mergeCell ref="C7:D7"/>
    <mergeCell ref="C8:C9"/>
    <mergeCell ref="C10:D10"/>
    <mergeCell ref="C12:D12"/>
    <mergeCell ref="C11:D11"/>
    <mergeCell ref="B13:D13"/>
    <mergeCell ref="A14:A19"/>
    <mergeCell ref="B14:D14"/>
    <mergeCell ref="B15:D15"/>
    <mergeCell ref="B16:D16"/>
    <mergeCell ref="B17:D17"/>
    <mergeCell ref="B18:D18"/>
    <mergeCell ref="B19:D1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59</vt:lpstr>
      <vt:lpstr>60</vt:lpstr>
      <vt:lpstr>61</vt:lpstr>
      <vt:lpstr>62</vt:lpstr>
      <vt:lpstr>63</vt:lpstr>
      <vt:lpstr>64</vt:lpstr>
      <vt:lpstr>64-2</vt:lpstr>
      <vt:lpstr>'60'!Print_Area</vt:lpstr>
      <vt:lpstr>'63'!Print_Area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TBl0057</cp:lastModifiedBy>
  <cp:lastPrinted>2021-11-09T05:50:02Z</cp:lastPrinted>
  <dcterms:created xsi:type="dcterms:W3CDTF">2018-10-04T05:03:34Z</dcterms:created>
  <dcterms:modified xsi:type="dcterms:W3CDTF">2021-11-09T05:50:42Z</dcterms:modified>
</cp:coreProperties>
</file>